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120" windowHeight="9096"/>
  </bookViews>
  <sheets>
    <sheet name="Master List" sheetId="1" r:id="rId1"/>
    <sheet name="S1 Instructions" sheetId="23" r:id="rId2"/>
    <sheet name="S1 Form" sheetId="24" r:id="rId3"/>
    <sheet name="S 2 Instructions" sheetId="2" r:id="rId4"/>
    <sheet name="S 2 Form" sheetId="3" r:id="rId5"/>
    <sheet name="S 3 Instructions" sheetId="4" r:id="rId6"/>
    <sheet name="S 3 Form" sheetId="5" r:id="rId7"/>
    <sheet name="S 4 Instructions" sheetId="22" r:id="rId8"/>
    <sheet name="S 4 Form" sheetId="21" r:id="rId9"/>
    <sheet name="S 5 Instructions" sheetId="7" r:id="rId10"/>
    <sheet name="S 5 Form" sheetId="8" r:id="rId11"/>
    <sheet name="S 6 Instructions" sheetId="9" r:id="rId12"/>
    <sheet name="S 6 Form" sheetId="10" r:id="rId13"/>
    <sheet name="S 7 Instructions" sheetId="11" r:id="rId14"/>
    <sheet name="S 7 Form" sheetId="12" r:id="rId15"/>
    <sheet name="S 8 Instructions" sheetId="13" r:id="rId16"/>
    <sheet name="S 8 Form" sheetId="14" r:id="rId17"/>
  </sheets>
  <definedNames>
    <definedName name="form">'S 2 Form:S 8 Form'!$A$1:$G$60</definedName>
    <definedName name="ins">'Master List'!$A$54:$F$110</definedName>
    <definedName name="_xlnm.Print_Area" localSheetId="3">'S 2 Instructions'!$A$1:$J$36</definedName>
    <definedName name="_xlnm.Print_Area" localSheetId="9">'S 5 Instructions'!$A$1:$E$23</definedName>
    <definedName name="_xlnm.Print_Area" localSheetId="12">'S 6 Form'!$A$1:$I$162</definedName>
    <definedName name="_xlnm.Print_Area" localSheetId="11">'S 6 Instructions'!$A$1:$I$34</definedName>
    <definedName name="_xlnm.Print_Area" localSheetId="15">'S 8 Instructions'!$A$1:$J$53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37" i="24" l="1"/>
  <c r="D37" i="24"/>
  <c r="E33" i="24"/>
  <c r="D33" i="24"/>
  <c r="E30" i="24"/>
  <c r="D30" i="24"/>
  <c r="E27" i="24"/>
  <c r="D27" i="24"/>
  <c r="E24" i="24"/>
  <c r="D24" i="24"/>
  <c r="E18" i="24"/>
  <c r="D18" i="24"/>
  <c r="E71" i="10"/>
  <c r="F71" i="10"/>
  <c r="G71" i="10"/>
  <c r="G17" i="3"/>
  <c r="G21" i="3"/>
  <c r="G22" i="3"/>
  <c r="G23" i="3"/>
  <c r="G24" i="3"/>
  <c r="G25" i="3"/>
  <c r="G26" i="3"/>
  <c r="E28" i="3"/>
  <c r="E30" i="3" s="1"/>
  <c r="E44" i="3" s="1"/>
  <c r="F28" i="3"/>
  <c r="F30" i="3" s="1"/>
  <c r="F54" i="3" s="1"/>
  <c r="G35" i="3"/>
  <c r="G36" i="3"/>
  <c r="G42" i="3" s="1"/>
  <c r="G37" i="3"/>
  <c r="G38" i="3"/>
  <c r="G39" i="3"/>
  <c r="G40" i="3"/>
  <c r="E42" i="3"/>
  <c r="F42" i="3"/>
  <c r="E54" i="3"/>
  <c r="D18" i="5"/>
  <c r="E18" i="5"/>
  <c r="D24" i="5"/>
  <c r="E24" i="5"/>
  <c r="D27" i="5"/>
  <c r="E27" i="5"/>
  <c r="E17" i="21"/>
  <c r="E25" i="21"/>
  <c r="E33" i="21" s="1"/>
  <c r="E31" i="21"/>
  <c r="E30" i="21"/>
  <c r="E15" i="8"/>
  <c r="F15" i="8"/>
  <c r="E28" i="8"/>
  <c r="E30" i="8" s="1"/>
  <c r="F28" i="8"/>
  <c r="F30" i="8" s="1"/>
  <c r="G122" i="10"/>
  <c r="F122" i="10"/>
  <c r="E122" i="10"/>
  <c r="A113" i="10"/>
  <c r="I112" i="10"/>
  <c r="I61" i="10"/>
  <c r="A118" i="10"/>
  <c r="A67" i="10"/>
  <c r="E19" i="10"/>
  <c r="F19" i="10"/>
  <c r="G19" i="10"/>
  <c r="E34" i="10"/>
  <c r="F34" i="10"/>
  <c r="G34" i="10"/>
  <c r="E46" i="10"/>
  <c r="F46" i="10"/>
  <c r="G46" i="10"/>
  <c r="E58" i="10"/>
  <c r="F58" i="10"/>
  <c r="G58" i="10"/>
  <c r="E85" i="10"/>
  <c r="F85" i="10"/>
  <c r="G85" i="10"/>
  <c r="E91" i="10"/>
  <c r="F91" i="10"/>
  <c r="G91" i="10"/>
  <c r="E97" i="10"/>
  <c r="F97" i="10"/>
  <c r="G97" i="10"/>
  <c r="E103" i="10"/>
  <c r="F103" i="10"/>
  <c r="G103" i="10"/>
  <c r="E109" i="10"/>
  <c r="F109" i="10"/>
  <c r="F159" i="10" s="1"/>
  <c r="F161" i="10" s="1"/>
  <c r="G109" i="10"/>
  <c r="E130" i="10"/>
  <c r="F130" i="10"/>
  <c r="G130" i="10"/>
  <c r="E142" i="10"/>
  <c r="F142" i="10"/>
  <c r="G142" i="10"/>
  <c r="E155" i="10"/>
  <c r="E159" i="10" s="1"/>
  <c r="E161" i="10" s="1"/>
  <c r="F155" i="10"/>
  <c r="G155" i="10"/>
  <c r="H12" i="12"/>
  <c r="L12" i="12" s="1"/>
  <c r="H13" i="12"/>
  <c r="L13" i="12"/>
  <c r="H14" i="12"/>
  <c r="L14" i="12" s="1"/>
  <c r="H15" i="12"/>
  <c r="L15" i="12"/>
  <c r="H16" i="12"/>
  <c r="L16" i="12" s="1"/>
  <c r="H17" i="12"/>
  <c r="L17" i="12"/>
  <c r="H18" i="12"/>
  <c r="L18" i="12" s="1"/>
  <c r="H20" i="12"/>
  <c r="L20" i="12"/>
  <c r="H21" i="12"/>
  <c r="L21" i="12" s="1"/>
  <c r="H22" i="12"/>
  <c r="L22" i="12"/>
  <c r="H23" i="12"/>
  <c r="L23" i="12" s="1"/>
  <c r="H24" i="12"/>
  <c r="L24" i="12"/>
  <c r="H25" i="12"/>
  <c r="L25" i="12" s="1"/>
  <c r="F27" i="12"/>
  <c r="G27" i="12"/>
  <c r="H27" i="12"/>
  <c r="J27" i="12"/>
  <c r="K27" i="12"/>
  <c r="L27" i="12" l="1"/>
  <c r="G159" i="10"/>
  <c r="G161" i="10" s="1"/>
  <c r="F44" i="3"/>
  <c r="G28" i="3"/>
  <c r="G30" i="3" s="1"/>
  <c r="G44" i="3"/>
  <c r="G54" i="3" s="1"/>
</calcChain>
</file>

<file path=xl/sharedStrings.xml><?xml version="1.0" encoding="utf-8"?>
<sst xmlns="http://schemas.openxmlformats.org/spreadsheetml/2006/main" count="881" uniqueCount="365">
  <si>
    <t/>
  </si>
  <si>
    <t xml:space="preserve"> </t>
  </si>
  <si>
    <t xml:space="preserve">    Bookstore</t>
  </si>
  <si>
    <t xml:space="preserve">    Food Service</t>
  </si>
  <si>
    <t xml:space="preserve">    hospital and auxiliaries, i.e. E &amp; G space.</t>
  </si>
  <si>
    <t xml:space="preserve">    Housing</t>
  </si>
  <si>
    <t xml:space="preserve">    reported here [II-A] will exceed that reported on the A-1.</t>
  </si>
  <si>
    <t xml:space="preserve">    Student Center (Union)</t>
  </si>
  <si>
    <t xml:space="preserve">    submit a corrected S-5 for previous year's actual data.</t>
  </si>
  <si>
    <t xml:space="preserve">    the appropriate category.</t>
  </si>
  <si>
    <t xml:space="preserve">    year's ending balance (last year's S-5).  If it does not tie, please</t>
  </si>
  <si>
    <t xml:space="preserve"> I.  FUNDS AVAILABLE</t>
  </si>
  <si>
    <t xml:space="preserve"> TRANSFERS TO OTHER FUNDS BY PROGRAM AND PURPOSE*</t>
  </si>
  <si>
    <t xml:space="preserve">"Period of Obligation" is to indicate the number of years which the President </t>
  </si>
  <si>
    <t>(1)</t>
  </si>
  <si>
    <t>(10)</t>
  </si>
  <si>
    <t>(2)</t>
  </si>
  <si>
    <t>(3)</t>
  </si>
  <si>
    <t>(4)</t>
  </si>
  <si>
    <t>(5)</t>
  </si>
  <si>
    <t>(6)</t>
  </si>
  <si>
    <t>(7)</t>
  </si>
  <si>
    <t>(8)</t>
  </si>
  <si>
    <t>(9)</t>
  </si>
  <si>
    <t>(Continued)</t>
  </si>
  <si>
    <t>*Other Category should not include single listings of over $50,000 in value.</t>
  </si>
  <si>
    <t>1.</t>
  </si>
  <si>
    <t>1.  Complete one form (Sections I through III) for each designated auxiliary listed below as</t>
  </si>
  <si>
    <t>1.  Complete one form for the total institution.</t>
  </si>
  <si>
    <t xml:space="preserve">1.  Mandatory </t>
  </si>
  <si>
    <t>1.  Student Building Fees</t>
  </si>
  <si>
    <t>2.</t>
  </si>
  <si>
    <t>2.  All sections should be completed.</t>
  </si>
  <si>
    <t>2.  Auxiliary Mandatory Transfers</t>
  </si>
  <si>
    <t>2.  Each institution should include expenditures under</t>
  </si>
  <si>
    <t>2.  Net Non-Mandatory</t>
  </si>
  <si>
    <t>3.</t>
  </si>
  <si>
    <t>3.  Other</t>
  </si>
  <si>
    <t>3.  Please note that sections IIC and IID apply only to minority students.</t>
  </si>
  <si>
    <t>3. Carry forward balance (Item IA) in column 1 should tie to previous</t>
  </si>
  <si>
    <t>4.</t>
  </si>
  <si>
    <t>4.  Amounts should be rounded to the nearest $100.</t>
  </si>
  <si>
    <t>4.  Total Revenues</t>
  </si>
  <si>
    <t>5</t>
  </si>
  <si>
    <t>A service enterprise provides a specific type of service to</t>
  </si>
  <si>
    <t>A.</t>
  </si>
  <si>
    <t xml:space="preserve">A.  </t>
  </si>
  <si>
    <t>A.  Purpose of the Form</t>
  </si>
  <si>
    <t>A.  Reserve Minimum per Covenants</t>
  </si>
  <si>
    <t>A.  Revenues</t>
  </si>
  <si>
    <t>A. Number of students receiving general scholarships</t>
  </si>
  <si>
    <t>A. Scholarships - General</t>
  </si>
  <si>
    <t>A. Total physical plant expenditures</t>
  </si>
  <si>
    <t>A:  Net Non-Mandatory Transfers were used for:</t>
  </si>
  <si>
    <t>Academic Computing</t>
  </si>
  <si>
    <t>Academic Program Enrichment</t>
  </si>
  <si>
    <t>Add lines for additional enterprises as needed.</t>
  </si>
  <si>
    <t>Administrative Data Processing</t>
  </si>
  <si>
    <t>Analysis of Educationally Disadvantaged Line Item</t>
  </si>
  <si>
    <t>ANALYSIS OF EDUCATIONALLY DISADVANTAGED PROGRAM LINE ITEM</t>
  </si>
  <si>
    <t>Analysis of Service Enterprises</t>
  </si>
  <si>
    <t>and grants.</t>
  </si>
  <si>
    <t xml:space="preserve">and is supported by internal charges to the user department's </t>
  </si>
  <si>
    <t>approved by the Board of Regents. An institutional total page should sum Sections I through</t>
  </si>
  <si>
    <t>Auxiliary Enterprises are required to be in compliance with</t>
  </si>
  <si>
    <t>AUXILIARY ENTERPRISES CATEGORY:</t>
  </si>
  <si>
    <t>B.</t>
  </si>
  <si>
    <t>B.  Debt Service Payments</t>
  </si>
  <si>
    <t>B.  Expenditures</t>
  </si>
  <si>
    <t>B.  Held for Retirement of Bonds</t>
  </si>
  <si>
    <t>B. Additions/(Deletions)</t>
  </si>
  <si>
    <t>B. Average general scholarship amount per student (per FY)</t>
  </si>
  <si>
    <t>B. Calculated average cost per GSF operated</t>
  </si>
  <si>
    <t>B. Scholarships - Minority Students</t>
  </si>
  <si>
    <t>B:  Transfers of Bond Reserves were used for:</t>
  </si>
  <si>
    <t>balance (last years S-6).  If it does not tie, please submit a corrected S-6</t>
  </si>
  <si>
    <t>BEGINNING AUXILIARY BALANCE</t>
  </si>
  <si>
    <t>Beginning Balance</t>
  </si>
  <si>
    <t>BEGINNING BOND SYSTEM RESERVES</t>
  </si>
  <si>
    <t xml:space="preserve">Board of Regents Policy and Procedures Section R550.  Any </t>
  </si>
  <si>
    <t>Bookstore</t>
  </si>
  <si>
    <t>by Board Policy R548.</t>
  </si>
  <si>
    <t>C.</t>
  </si>
  <si>
    <t xml:space="preserve">C. </t>
  </si>
  <si>
    <t>C.  Available for Other Purposes</t>
  </si>
  <si>
    <t>C.  Net Operating Income</t>
  </si>
  <si>
    <t>C.  Transfers Out</t>
  </si>
  <si>
    <t>C. Number of minority students receiving minority scholarships</t>
  </si>
  <si>
    <t>C. Tutoring</t>
  </si>
  <si>
    <t xml:space="preserve">Campus Development </t>
  </si>
  <si>
    <t>Capital Facilities</t>
  </si>
  <si>
    <t>Carry Forward</t>
  </si>
  <si>
    <t>CARRY FORWARD (I-D. Less IV)</t>
  </si>
  <si>
    <t>Carryforward</t>
  </si>
  <si>
    <t>Carryforward balance (IA) in column 1 should tie to previous year ending</t>
  </si>
  <si>
    <t>College of Eastern Utah</t>
  </si>
  <si>
    <t>Complete one form for the total institution.</t>
  </si>
  <si>
    <t>Cultural Enrichment</t>
  </si>
  <si>
    <t>Current Funds Interest</t>
  </si>
  <si>
    <t>D.</t>
  </si>
  <si>
    <t>D.  Net Change in Bond System Reserves</t>
  </si>
  <si>
    <t>D.  Transfers</t>
  </si>
  <si>
    <t>D. Anticipated Additions/(Deletions)</t>
  </si>
  <si>
    <t>D. Average scholarship amount per minority student (per FY)</t>
  </si>
  <si>
    <t>D. Counseling</t>
  </si>
  <si>
    <t>Date:</t>
  </si>
  <si>
    <t>Detailed Accounting of Reimbursed Overhead</t>
  </si>
  <si>
    <t>Development of New Research Funding</t>
  </si>
  <si>
    <t>discretionary funds.  Reporting of discretionary funds is required</t>
  </si>
  <si>
    <t>Dixie College</t>
  </si>
  <si>
    <t>E.</t>
  </si>
  <si>
    <t>E.  Net Change in Fund Balance</t>
  </si>
  <si>
    <t>E. Total Expenditures</t>
  </si>
  <si>
    <t>ENDING AUXILIARY BALANCE</t>
  </si>
  <si>
    <t>Ending Balance</t>
  </si>
  <si>
    <t>ENDING BOND SYSTEM RESERVES</t>
  </si>
  <si>
    <t>Enter data in green cells only</t>
  </si>
  <si>
    <t>Equipment Acquisitions</t>
  </si>
  <si>
    <t>Expenditures</t>
  </si>
  <si>
    <t>EXPENDITURES BY CATEGORY AND PROJECT</t>
  </si>
  <si>
    <t>EXPENDITURES BY CATEGORY AND PROJECT (continued)</t>
  </si>
  <si>
    <t>F.</t>
  </si>
  <si>
    <t>FACILITIES OPERATED AND AVERAGE COSTS PER GSF OPERATED</t>
  </si>
  <si>
    <t>Faculty Development and Recognition</t>
  </si>
  <si>
    <t>feels obligated to provide funding for each individual program/operation,  whether it be one</t>
  </si>
  <si>
    <t>Food Service</t>
  </si>
  <si>
    <t>Food Services</t>
  </si>
  <si>
    <t>for last year's actual data.</t>
  </si>
  <si>
    <t>Form S-2</t>
  </si>
  <si>
    <t>Form S-3</t>
  </si>
  <si>
    <t>FORM S-5</t>
  </si>
  <si>
    <t>FORM S-6</t>
  </si>
  <si>
    <t>FORM S-7</t>
  </si>
  <si>
    <t>FORM S-8</t>
  </si>
  <si>
    <t>Fund Raising and Institutional Development</t>
  </si>
  <si>
    <t>G.</t>
  </si>
  <si>
    <t>Golf Course</t>
  </si>
  <si>
    <t>GRAND TOTAL</t>
  </si>
  <si>
    <t>gross square feet is also calculated.</t>
  </si>
  <si>
    <t>GROSS SQUARE FEET OF  E &amp; G FACILITIES OPERATED</t>
  </si>
  <si>
    <t>H.</t>
  </si>
  <si>
    <t>Housing</t>
  </si>
  <si>
    <t>Housing (Res Halls &amp; Stud Apts)</t>
  </si>
  <si>
    <t>Huntsman Special Events Center</t>
  </si>
  <si>
    <t>I</t>
  </si>
  <si>
    <t xml:space="preserve">I </t>
  </si>
  <si>
    <t>I.</t>
  </si>
  <si>
    <t>II.</t>
  </si>
  <si>
    <t>II. APPLICATION BY PROGRAM CATEGORIES</t>
  </si>
  <si>
    <t>III and report Sections IV through VII.</t>
  </si>
  <si>
    <t>III.</t>
  </si>
  <si>
    <t>III. TOTAL APPLICATION</t>
  </si>
  <si>
    <t>in a multi-year program/operation which has no anticipated ending date.)</t>
  </si>
  <si>
    <t>Included in this file are instructions and blank forms for each of the following reports:</t>
  </si>
  <si>
    <t>indefinite, (i.e., planned used of discretionary funds for compensation or other expenditures</t>
  </si>
  <si>
    <t>information needed to illustrate compliance should be attached.</t>
  </si>
  <si>
    <t>Initials:</t>
  </si>
  <si>
    <t>INSTITUTION</t>
  </si>
  <si>
    <t>institution.  A partial list of service enterprises includes</t>
  </si>
  <si>
    <t>INSTITUTION:</t>
  </si>
  <si>
    <t>INSTITUTIONAL DISCRETIONARY FUNDS</t>
  </si>
  <si>
    <t>Institutional Discretionary funds are defined by Board Policy</t>
  </si>
  <si>
    <t>INSTITUTIONAL GROSS SQUARE FEET OF EDUCATION &amp; GENERAL</t>
  </si>
  <si>
    <t>Institutional Gross Square Feet of Education and General Facilities Operated</t>
  </si>
  <si>
    <t>Instructions for Completing</t>
  </si>
  <si>
    <t>Intercollegiate Athletics</t>
  </si>
  <si>
    <t>IV.</t>
  </si>
  <si>
    <t xml:space="preserve">IV. </t>
  </si>
  <si>
    <t>IV.  CARRYFORWARD BALANCE</t>
  </si>
  <si>
    <t>J.</t>
  </si>
  <si>
    <t>Leased Facilities</t>
  </si>
  <si>
    <t>LINE ITEM:</t>
  </si>
  <si>
    <t>Loan Funds</t>
  </si>
  <si>
    <t>Mailing Bureau</t>
  </si>
  <si>
    <t>Master S-FORMS File</t>
  </si>
  <si>
    <t>Motor Pool</t>
  </si>
  <si>
    <t xml:space="preserve">Net Changes </t>
  </si>
  <si>
    <t>NOTES AND COMMENTS</t>
  </si>
  <si>
    <t>O &amp; M - Research Facilities</t>
  </si>
  <si>
    <t xml:space="preserve">One form needs to be completed for each </t>
  </si>
  <si>
    <t>operating budget.</t>
  </si>
  <si>
    <t>opinion letter submitted with the schedule.</t>
  </si>
  <si>
    <t>Other</t>
  </si>
  <si>
    <t>Other Auxiliary Enterprises</t>
  </si>
  <si>
    <t>Other Education and General Current Operating Support*</t>
  </si>
  <si>
    <t>Other Funds</t>
  </si>
  <si>
    <t>Other:</t>
  </si>
  <si>
    <t>Owned Facilities</t>
  </si>
  <si>
    <t>Page 1</t>
  </si>
  <si>
    <t>Page 2</t>
  </si>
  <si>
    <t>Page 3</t>
  </si>
  <si>
    <t>Parking Services</t>
  </si>
  <si>
    <t>Parking Services (Terrace)</t>
  </si>
  <si>
    <t>PERFORMANCE INDICATORS</t>
  </si>
  <si>
    <t>Period of 
Obligation</t>
  </si>
  <si>
    <t xml:space="preserve">planned use of discretionary funds  for a mufti-year project/program with a finite life), or </t>
  </si>
  <si>
    <t>Plant Funds</t>
  </si>
  <si>
    <t xml:space="preserve">Please complete the appropriate number of each S-Form for your institution, </t>
  </si>
  <si>
    <t>Printing Services</t>
  </si>
  <si>
    <t>Programmatic Support</t>
  </si>
  <si>
    <t>Provides detailed accounting of reimbursed overhead in compliance</t>
  </si>
  <si>
    <t>Purpose of the Form</t>
  </si>
  <si>
    <t>Quasi-Endowment Funds</t>
  </si>
  <si>
    <t>R548 to include investment income and unrestricted gifts</t>
  </si>
  <si>
    <t>Receipts</t>
  </si>
  <si>
    <t>Recruiting/Research Lab. Set-Ups for New Faculty</t>
  </si>
  <si>
    <t>REPORT OF AUXILIARY ENTERPRISES OPERATIONS</t>
  </si>
  <si>
    <t>REPORT OF AUXILIARY ENTERPRISES OPERATIONS &amp; BOND RESERVE CHANGE</t>
  </si>
  <si>
    <t>Report of Auxiliary Enterprises Operations and Bond Reserve Change</t>
  </si>
  <si>
    <t>Research Equipment Replacement</t>
  </si>
  <si>
    <t>Research Labs Remodeling</t>
  </si>
  <si>
    <t>Reserves.</t>
  </si>
  <si>
    <t>Retention of Key Researchers</t>
  </si>
  <si>
    <t>Revenues</t>
  </si>
  <si>
    <t>S-2</t>
  </si>
  <si>
    <t>S-3</t>
  </si>
  <si>
    <t>S-5</t>
  </si>
  <si>
    <t>S-6</t>
  </si>
  <si>
    <t>S-7</t>
  </si>
  <si>
    <t>S-8</t>
  </si>
  <si>
    <t>Scholarships, Fellowships, and Student Aid</t>
  </si>
  <si>
    <t>Seed Money for Program Grants and Contracts</t>
  </si>
  <si>
    <t>SERVICE ENTERPRISES</t>
  </si>
  <si>
    <t>SLCC</t>
  </si>
  <si>
    <t>Snow College</t>
  </si>
  <si>
    <t>SOURCES AND APPLICATIONS OF</t>
  </si>
  <si>
    <t>Sources and Applications of Institutional Discretionary Funds</t>
  </si>
  <si>
    <t>SOURCES OF INSTITUTIONAL DISCRETIONARY FUNDS</t>
  </si>
  <si>
    <t>Southern Utah University</t>
  </si>
  <si>
    <t>Stores and Receiving</t>
  </si>
  <si>
    <t>Student Center (Olpin Union)</t>
  </si>
  <si>
    <t>Student Center (Union)</t>
  </si>
  <si>
    <t>Student Health Services</t>
  </si>
  <si>
    <t>SUBTOTAL</t>
  </si>
  <si>
    <t>SUBTOTAL OF ALL TRANSFERS</t>
  </si>
  <si>
    <t>SUMMARY COST ANALYSIS</t>
  </si>
  <si>
    <t>SUMMARY OF AUXILIARY OPERATIONS</t>
  </si>
  <si>
    <t>SUMMARY OF BOND SYSTEM RESERVE CHANGES</t>
  </si>
  <si>
    <t>Supplemental Library Support</t>
  </si>
  <si>
    <t>the following:</t>
  </si>
  <si>
    <t>This form is to provide an analysis of the service enterprises</t>
  </si>
  <si>
    <t xml:space="preserve">This schedule should be audited annually as required by Policy R548 and the auditor's  </t>
  </si>
  <si>
    <t>To provide information on Auxiliary Enterprises and changes in Bond</t>
  </si>
  <si>
    <t>To provide the sources and applications of institutional</t>
  </si>
  <si>
    <t>Total</t>
  </si>
  <si>
    <t>Total Amount Available</t>
  </si>
  <si>
    <t>Total Available</t>
  </si>
  <si>
    <t>TOTAL AVAILABLE (A+B+C)</t>
  </si>
  <si>
    <t>Total Operated and Maintained</t>
  </si>
  <si>
    <t>Transfers</t>
  </si>
  <si>
    <t>Univ. Residence Center (50%)</t>
  </si>
  <si>
    <t>University of Utah</t>
  </si>
  <si>
    <t>Unrestricted Gifts and Grants</t>
  </si>
  <si>
    <t>Utah State University</t>
  </si>
  <si>
    <t>UTAH SYSTEM OF HIGHER EDUCATION</t>
  </si>
  <si>
    <t>UTILIZATION OF FUNDS FOR ELIGIBLE PURPOSES</t>
  </si>
  <si>
    <t>UVSC</t>
  </si>
  <si>
    <t>V.</t>
  </si>
  <si>
    <t xml:space="preserve">V. </t>
  </si>
  <si>
    <t>various institutional departments rather than to individuals</t>
  </si>
  <si>
    <t>VI.</t>
  </si>
  <si>
    <t>VII.</t>
  </si>
  <si>
    <t>Weber State University</t>
  </si>
  <si>
    <t>with Board Policy R535</t>
  </si>
  <si>
    <t>within the institution.</t>
  </si>
  <si>
    <t>year (i.e., a one time designation of discretionary funds), a fixed number of years  (i.e.,</t>
  </si>
  <si>
    <t>S-4</t>
  </si>
  <si>
    <t>Form S-4</t>
  </si>
  <si>
    <t>Annual Report on Employee Turnover</t>
  </si>
  <si>
    <t xml:space="preserve">As of </t>
  </si>
  <si>
    <t xml:space="preserve">TOTAL NUMBER OF POSITIONS BY CLASSIFICATION (0.75 FTE OR GREATER) </t>
  </si>
  <si>
    <t>A. Regular Faculty</t>
  </si>
  <si>
    <t>B. Staff (Including Executives)</t>
  </si>
  <si>
    <t>C. Total Positions</t>
  </si>
  <si>
    <t>12-MONTH TURNOVER OF POSITIONS BY CLASSIFICATION</t>
  </si>
  <si>
    <t>12-MONTH TURNOVER RATE OF POSITIONS BY CLASSIFICATION</t>
  </si>
  <si>
    <t>Form S-4 Instructions</t>
  </si>
  <si>
    <t>This form provides information on the turnover rate at USHE institutions for regular faculty,</t>
  </si>
  <si>
    <t xml:space="preserve">executives, and staff. </t>
  </si>
  <si>
    <t>1.  This report is to be completed based on information for all regular full-time positions</t>
  </si>
  <si>
    <t xml:space="preserve">as of July 1 of the current fiscal year.  A position is considered full-time if the appointment </t>
  </si>
  <si>
    <t xml:space="preserve">is 0.75 FTE or greater.  For faculty positions, this means the workload is equal to 75% or greater </t>
  </si>
  <si>
    <t xml:space="preserve">of the full workload for a faculty position based on a regular 9-month contract. </t>
  </si>
  <si>
    <t xml:space="preserve">2.  The classification of positions are for regular faculty and staff.  The staff classification includes </t>
  </si>
  <si>
    <t xml:space="preserve">positions classified as executives and staff in other budget forms (A-1, S-12, etc).  </t>
  </si>
  <si>
    <t>Unlike the other budget forms, however, Form S-4 is based on an actual position count.  Forms A-1</t>
  </si>
  <si>
    <t xml:space="preserve">and S-12 adjust for full-time equivalency.  For this reason numbers reported on the these </t>
  </si>
  <si>
    <t xml:space="preserve">different forms will not be equal. </t>
  </si>
  <si>
    <t xml:space="preserve">3.  In section I, for each classification of regular faculty, and staff, list the total number </t>
  </si>
  <si>
    <t xml:space="preserve">(fully or partially) with state appropriated funds.  This should be the same universe of positions </t>
  </si>
  <si>
    <t xml:space="preserve">reported on the A-1 and in the "Appropriated" section of the S-12.  This number becomes the </t>
  </si>
  <si>
    <t xml:space="preserve">denominator for the turnover rate calculation. </t>
  </si>
  <si>
    <t>4.  In Section II, list the number of positions shown in Section I that have "turned-over" in</t>
  </si>
  <si>
    <t xml:space="preserve">the previous 12 months within each classification.  Turnover is defined as a position that has </t>
  </si>
  <si>
    <t xml:space="preserve">5.  Section III calculates the turnover rate based upon the information provided in Sections </t>
  </si>
  <si>
    <t xml:space="preserve">I and II. </t>
  </si>
  <si>
    <t>ANALYSIS OF EDUCATIONALLY DISADVANTAGED LINE ITEM</t>
  </si>
  <si>
    <t>DETAILED ACCOUNTING OF REIMBURSED OVERHEAD</t>
  </si>
  <si>
    <t>SOURCES AND APPLICATIONS OF INSTITUTIONAL DISCRETIONARY FUNDS</t>
  </si>
  <si>
    <t>ANALYSIS OF SERVICE ENTRERPRISES</t>
  </si>
  <si>
    <t>Campus Development</t>
  </si>
  <si>
    <t>Campus Architecture and Engineering</t>
  </si>
  <si>
    <t>Fire and Casualty Insurance</t>
  </si>
  <si>
    <t xml:space="preserve">been vacated where the position has not subsequently been eliminated.  All positions that were </t>
  </si>
  <si>
    <t xml:space="preserve">vacated in the previous twelve months should be included.  This number becomes the numerator </t>
  </si>
  <si>
    <t xml:space="preserve">for the turnover rate calculation. </t>
  </si>
  <si>
    <t>The form is provided to document the total gross square feet of E &amp; G facilities operated by the institution.  Average cost per</t>
  </si>
  <si>
    <t>1.  Complete for each line item in which operation and maintenance costs are budgeted and incurred.</t>
  </si>
  <si>
    <t>3.  The gross square feet of facilities operated should include all facilities owned or leased by the institution excluding</t>
  </si>
  <si>
    <t>4.  Physical plant expenditures [Line II(a)] for the institution should include ALL expenditures for maintaining the grounds.</t>
  </si>
  <si>
    <t xml:space="preserve">5.  Physical plant expenditures for the institution should include all expenditures for facilities maintenance, custodial </t>
  </si>
  <si>
    <t>services, utilities, and for all other direct expenditures related to maintaining facilities.</t>
  </si>
  <si>
    <t>6.  In addition, the following overhead amounts should be included in the physical plant expenditures:</t>
  </si>
  <si>
    <t>9.  Amounts should be rounded to the nearest whole dollar except for calculations of average cost per gross square foot operated.</t>
  </si>
  <si>
    <t>8.  Physical Plant Expenditures should equal or exceed amounts included in form A-1 for Physical Plant.  In cases where</t>
  </si>
  <si>
    <t xml:space="preserve">    institutions operate and maintain E &amp; G facilities with other than appropriated funds total physical plant expenditures</t>
  </si>
  <si>
    <t>7.  The physical plant expenditures for the institution should include costs of leasing facilities.   However, if the lease</t>
  </si>
  <si>
    <t xml:space="preserve">    includes administrative costs for program operations, those should not be included.</t>
  </si>
  <si>
    <t>This form provides information on the expenditures made from the educationally disadvantaged line item.</t>
  </si>
  <si>
    <t>1.  This form needs to be completed only for the Educationally Disadvantaged line item.</t>
  </si>
  <si>
    <t xml:space="preserve">     </t>
  </si>
  <si>
    <t>DETAILED ACCOUNTING OF REIMBURSED OVERHEAD RETAINED IN INSTITUTIONAL R &amp; D FUNDS</t>
  </si>
  <si>
    <t>S-1</t>
  </si>
  <si>
    <t>REPORT OF TUITION INCREASES SET ASIDE FOR NEED-BASED FINANCIAL AID</t>
  </si>
  <si>
    <t>Report of Tuition Set Aside for Need-Based Financial Aid</t>
  </si>
  <si>
    <t>Form S-1</t>
  </si>
  <si>
    <t>A. Need-based Grants</t>
  </si>
  <si>
    <t>B. Need-based Loans</t>
  </si>
  <si>
    <t>C. Need-based Work Study Awards</t>
  </si>
  <si>
    <t>D. Other _________________________</t>
  </si>
  <si>
    <t>A. Number of students (headcount) receiving need-based grants</t>
  </si>
  <si>
    <t>B. Average amount per student (per FY)</t>
  </si>
  <si>
    <t>C. Number of students (headcount) receiving need-based loans</t>
  </si>
  <si>
    <t>D. Average amount per student (per FY)</t>
  </si>
  <si>
    <t>E. Number of students (headcount) receiving need-based work study</t>
  </si>
  <si>
    <t>F. Average amount per student (per FY)</t>
  </si>
  <si>
    <t>G. Number of students (headcount) receiving need-based work study</t>
  </si>
  <si>
    <t>H. Average amount per student (per FY)</t>
  </si>
  <si>
    <t xml:space="preserve">I. Total Number of Students (Unduplicated headcount) receiving </t>
  </si>
  <si>
    <t xml:space="preserve">need-based financial aid from tuition increase set aside funds </t>
  </si>
  <si>
    <t>J. Average amount per student (per FY)</t>
  </si>
  <si>
    <t xml:space="preserve">should be shown in the appropriate expenditure category in Section I. </t>
  </si>
  <si>
    <t xml:space="preserve">2.  In Section II, list the number of unduplicated headcount students who have received assistance in each </t>
  </si>
  <si>
    <t xml:space="preserve">category and in total.  Formula will calculate the average award per student.  </t>
  </si>
  <si>
    <t>2004-05
Actual</t>
  </si>
  <si>
    <t xml:space="preserve">    During 2005-06</t>
  </si>
  <si>
    <t>To report to the Regents on the impact of funds set aside from tuition increases for 2002-03</t>
  </si>
  <si>
    <t>and 2003-04 to be used for need-based student financial aid</t>
  </si>
  <si>
    <t>1.  Expenditures from the revenue identified from first-tier tuition increases for FY 2002-03 and FY 2003-04</t>
  </si>
  <si>
    <t>as explained in the instructions, and submit to the Commissioner's Office.</t>
  </si>
  <si>
    <t>Actual</t>
  </si>
  <si>
    <t>Budget</t>
  </si>
  <si>
    <t>A. Facilities as of June 30, 2005 (gross square feet)</t>
  </si>
  <si>
    <t>C. Facilities as of June 30, 2006 (gross square feet)</t>
  </si>
  <si>
    <t xml:space="preserve">    During 2006-07</t>
  </si>
  <si>
    <t>E. Anticipated Facilities on  June 30, 2007 (gross square feet)</t>
  </si>
  <si>
    <t>2005-06
Actual</t>
  </si>
  <si>
    <t>2006-07
Budget</t>
  </si>
  <si>
    <t>2.  Line I (E) column (1) should tie to the 2005-06Actual A-1 and column (2) to the 2006-07Budget A-1.</t>
  </si>
  <si>
    <t xml:space="preserve">of positions as of July 1 that are 0.75 FTE or greater.  List only positions paid </t>
  </si>
  <si>
    <t>July 1, 2006</t>
  </si>
  <si>
    <t>2005-06
 Actual</t>
  </si>
  <si>
    <t>2007-08
Estimate</t>
  </si>
  <si>
    <t>B.  Instructions for Completing</t>
  </si>
  <si>
    <t>2005-06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</si>
</sst>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" fontId="3" fillId="2" borderId="0"/>
    <xf numFmtId="5" fontId="3" fillId="2" borderId="0"/>
    <xf numFmtId="0" fontId="3" fillId="2" borderId="0"/>
    <xf numFmtId="2" fontId="3" fillId="2" borderId="0"/>
    <xf numFmtId="0" fontId="1" fillId="2" borderId="0"/>
    <xf numFmtId="0" fontId="2" fillId="2" borderId="0"/>
    <xf numFmtId="10" fontId="3" fillId="2" borderId="0"/>
    <xf numFmtId="0" fontId="3" fillId="2" borderId="0"/>
  </cellStyleXfs>
  <cellXfs count="94"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3" fontId="4" fillId="2" borderId="0" xfId="0" applyNumberFormat="1" applyFont="1" applyFill="1"/>
    <xf numFmtId="0" fontId="7" fillId="2" borderId="0" xfId="0" applyFont="1" applyFill="1" applyAlignment="1">
      <alignment horizontal="right"/>
    </xf>
    <xf numFmtId="3" fontId="8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3" fontId="4" fillId="3" borderId="0" xfId="0" applyNumberFormat="1" applyFont="1" applyFill="1"/>
    <xf numFmtId="3" fontId="7" fillId="3" borderId="0" xfId="0" applyNumberFormat="1" applyFont="1" applyFill="1"/>
    <xf numFmtId="3" fontId="8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0" xfId="0" applyNumberFormat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left"/>
    </xf>
    <xf numFmtId="0" fontId="8" fillId="2" borderId="0" xfId="0" applyFont="1" applyFill="1"/>
    <xf numFmtId="0" fontId="4" fillId="3" borderId="0" xfId="0" applyFont="1" applyFill="1"/>
    <xf numFmtId="3" fontId="7" fillId="2" borderId="0" xfId="0" applyNumberFormat="1" applyFont="1" applyFill="1"/>
    <xf numFmtId="0" fontId="8" fillId="2" borderId="1" xfId="0" applyFont="1" applyFill="1" applyBorder="1"/>
    <xf numFmtId="0" fontId="4" fillId="2" borderId="1" xfId="0" applyFont="1" applyFill="1" applyBorder="1"/>
    <xf numFmtId="5" fontId="4" fillId="3" borderId="0" xfId="0" applyNumberFormat="1" applyFont="1" applyFill="1"/>
    <xf numFmtId="5" fontId="4" fillId="2" borderId="1" xfId="0" applyNumberFormat="1" applyFont="1" applyFill="1" applyBorder="1"/>
    <xf numFmtId="15" fontId="7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2" xfId="0" applyFont="1" applyFill="1" applyBorder="1"/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3" fontId="4" fillId="2" borderId="2" xfId="0" applyNumberFormat="1" applyFont="1" applyFill="1" applyBorder="1"/>
    <xf numFmtId="5" fontId="4" fillId="3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left"/>
    </xf>
    <xf numFmtId="5" fontId="4" fillId="2" borderId="0" xfId="0" applyNumberFormat="1" applyFont="1" applyFill="1" applyAlignment="1">
      <alignment horizontal="center"/>
    </xf>
    <xf numFmtId="5" fontId="4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5" fontId="4" fillId="3" borderId="0" xfId="0" applyNumberFormat="1" applyFont="1" applyFill="1" applyAlignment="1">
      <alignment horizontal="right"/>
    </xf>
    <xf numFmtId="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0" fillId="2" borderId="0" xfId="0" applyFont="1" applyFill="1"/>
    <xf numFmtId="3" fontId="4" fillId="2" borderId="0" xfId="0" applyNumberFormat="1" applyFont="1" applyFill="1" applyAlignment="1">
      <alignment horizontal="center" wrapText="1"/>
    </xf>
    <xf numFmtId="5" fontId="4" fillId="2" borderId="0" xfId="0" applyNumberFormat="1" applyFont="1" applyFill="1"/>
    <xf numFmtId="3" fontId="4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Continuous"/>
    </xf>
    <xf numFmtId="0" fontId="8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15" fontId="7" fillId="4" borderId="0" xfId="0" applyNumberFormat="1" applyFont="1" applyFill="1" applyAlignment="1">
      <alignment horizontal="right"/>
    </xf>
    <xf numFmtId="0" fontId="4" fillId="4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15" fontId="4" fillId="0" borderId="3" xfId="0" quotePrefix="1" applyNumberFormat="1" applyFont="1" applyFill="1" applyBorder="1" applyAlignment="1">
      <alignment horizontal="center" wrapText="1"/>
    </xf>
    <xf numFmtId="3" fontId="7" fillId="4" borderId="0" xfId="0" applyNumberFormat="1" applyFont="1" applyFill="1"/>
    <xf numFmtId="0" fontId="9" fillId="0" borderId="0" xfId="0" applyFont="1" applyFill="1" applyBorder="1" applyAlignment="1">
      <alignment horizontal="center" wrapText="1"/>
    </xf>
    <xf numFmtId="15" fontId="4" fillId="0" borderId="4" xfId="0" quotePrefix="1" applyNumberFormat="1" applyFont="1" applyFill="1" applyBorder="1" applyAlignment="1">
      <alignment horizontal="center" wrapText="1"/>
    </xf>
    <xf numFmtId="0" fontId="4" fillId="0" borderId="2" xfId="0" applyFont="1" applyFill="1" applyBorder="1"/>
    <xf numFmtId="5" fontId="4" fillId="0" borderId="0" xfId="0" applyNumberFormat="1" applyFont="1" applyFill="1"/>
    <xf numFmtId="37" fontId="4" fillId="4" borderId="0" xfId="0" applyNumberFormat="1" applyFont="1" applyFill="1"/>
    <xf numFmtId="37" fontId="4" fillId="0" borderId="0" xfId="0" applyNumberFormat="1" applyFont="1" applyFill="1"/>
    <xf numFmtId="0" fontId="4" fillId="0" borderId="1" xfId="0" applyFont="1" applyFill="1" applyBorder="1"/>
    <xf numFmtId="3" fontId="4" fillId="0" borderId="0" xfId="0" applyNumberFormat="1" applyFont="1" applyFill="1"/>
    <xf numFmtId="10" fontId="4" fillId="0" borderId="0" xfId="7" applyFont="1" applyFill="1"/>
    <xf numFmtId="0" fontId="9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right"/>
    </xf>
    <xf numFmtId="7" fontId="4" fillId="2" borderId="0" xfId="0" applyNumberFormat="1" applyFont="1" applyFill="1"/>
    <xf numFmtId="7" fontId="4" fillId="2" borderId="1" xfId="0" applyNumberFormat="1" applyFont="1" applyFill="1" applyBorder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10" fillId="2" borderId="0" xfId="0" quotePrefix="1" applyFont="1" applyFill="1" applyAlignment="1">
      <alignment horizontal="right"/>
    </xf>
    <xf numFmtId="0" fontId="11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7" fillId="3" borderId="0" xfId="0" applyNumberFormat="1" applyFont="1" applyFill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Border="1" applyAlignment="1">
      <alignment horizontal="lef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_Turnover Report - Form S-4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workbookViewId="0">
      <selection activeCell="C37" sqref="C37"/>
    </sheetView>
  </sheetViews>
  <sheetFormatPr defaultColWidth="9.109375" defaultRowHeight="13.8" x14ac:dyDescent="0.3"/>
  <cols>
    <col min="1" max="16384" width="9.109375" style="1"/>
  </cols>
  <sheetData>
    <row r="1" spans="1:3" ht="15.6" x14ac:dyDescent="0.3">
      <c r="A1" s="4" t="s">
        <v>254</v>
      </c>
    </row>
    <row r="2" spans="1:3" ht="15.6" x14ac:dyDescent="0.3">
      <c r="A2" s="71"/>
    </row>
    <row r="3" spans="1:3" ht="15.6" x14ac:dyDescent="0.3">
      <c r="A3" s="4" t="s">
        <v>174</v>
      </c>
    </row>
    <row r="5" spans="1:3" ht="15.6" x14ac:dyDescent="0.3">
      <c r="A5" s="4" t="s">
        <v>153</v>
      </c>
    </row>
    <row r="7" spans="1:3" ht="15.6" x14ac:dyDescent="0.3">
      <c r="A7" s="69" t="s">
        <v>14</v>
      </c>
      <c r="B7" s="70" t="s">
        <v>322</v>
      </c>
      <c r="C7" s="76" t="s">
        <v>324</v>
      </c>
    </row>
    <row r="8" spans="1:3" ht="15.6" x14ac:dyDescent="0.3">
      <c r="A8" s="69" t="s">
        <v>16</v>
      </c>
      <c r="B8" s="70" t="s">
        <v>214</v>
      </c>
      <c r="C8" s="38" t="s">
        <v>163</v>
      </c>
    </row>
    <row r="9" spans="1:3" ht="15.6" x14ac:dyDescent="0.3">
      <c r="A9" s="69" t="s">
        <v>17</v>
      </c>
      <c r="B9" s="70" t="s">
        <v>215</v>
      </c>
      <c r="C9" s="38" t="s">
        <v>58</v>
      </c>
    </row>
    <row r="10" spans="1:3" ht="15.6" x14ac:dyDescent="0.3">
      <c r="A10" s="69" t="s">
        <v>18</v>
      </c>
      <c r="B10" s="70" t="s">
        <v>266</v>
      </c>
      <c r="C10" s="38" t="s">
        <v>268</v>
      </c>
    </row>
    <row r="11" spans="1:3" ht="15.6" x14ac:dyDescent="0.3">
      <c r="A11" s="69" t="s">
        <v>19</v>
      </c>
      <c r="B11" s="70" t="s">
        <v>216</v>
      </c>
      <c r="C11" s="38" t="s">
        <v>106</v>
      </c>
    </row>
    <row r="12" spans="1:3" ht="15.6" x14ac:dyDescent="0.3">
      <c r="A12" s="69" t="s">
        <v>20</v>
      </c>
      <c r="B12" s="70" t="s">
        <v>217</v>
      </c>
      <c r="C12" s="38" t="s">
        <v>226</v>
      </c>
    </row>
    <row r="13" spans="1:3" ht="15.6" x14ac:dyDescent="0.3">
      <c r="A13" s="69" t="s">
        <v>21</v>
      </c>
      <c r="B13" s="70" t="s">
        <v>218</v>
      </c>
      <c r="C13" s="38" t="s">
        <v>60</v>
      </c>
    </row>
    <row r="14" spans="1:3" ht="15.6" x14ac:dyDescent="0.3">
      <c r="A14" s="69" t="s">
        <v>22</v>
      </c>
      <c r="B14" s="70" t="s">
        <v>219</v>
      </c>
      <c r="C14" s="38" t="s">
        <v>208</v>
      </c>
    </row>
    <row r="15" spans="1:3" ht="15.6" x14ac:dyDescent="0.3">
      <c r="A15" s="75"/>
      <c r="B15" s="70"/>
      <c r="C15" s="38"/>
    </row>
    <row r="16" spans="1:3" ht="15.6" x14ac:dyDescent="0.3">
      <c r="A16" s="69"/>
      <c r="B16" s="70"/>
      <c r="C16" s="38"/>
    </row>
    <row r="17" spans="1:1" ht="15.6" x14ac:dyDescent="0.3">
      <c r="A17" s="4" t="s">
        <v>197</v>
      </c>
    </row>
    <row r="18" spans="1:1" ht="15.6" x14ac:dyDescent="0.3">
      <c r="A18" s="4" t="s">
        <v>349</v>
      </c>
    </row>
    <row r="19" spans="1:1" ht="15.6" x14ac:dyDescent="0.3">
      <c r="A19" s="4"/>
    </row>
    <row r="20" spans="1:1" ht="15.6" x14ac:dyDescent="0.3">
      <c r="A20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zoomScaleSheetLayoutView="85" workbookViewId="0">
      <selection activeCell="D26" sqref="D26"/>
    </sheetView>
  </sheetViews>
  <sheetFormatPr defaultColWidth="5" defaultRowHeight="13.8" x14ac:dyDescent="0.3"/>
  <cols>
    <col min="1" max="1" width="5" style="1" customWidth="1"/>
    <col min="2" max="2" width="4.109375" style="1" customWidth="1"/>
    <col min="3" max="3" width="12.44140625" style="1" customWidth="1"/>
    <col min="4" max="4" width="29.88671875" style="1" customWidth="1"/>
    <col min="5" max="5" width="31.5546875" style="1" customWidth="1"/>
    <col min="6" max="7" width="13.5546875" style="1" customWidth="1"/>
    <col min="8" max="8" width="1.5546875" style="1" customWidth="1"/>
    <col min="9" max="255" width="9.109375" style="1" customWidth="1"/>
    <col min="256" max="16384" width="5" style="1"/>
  </cols>
  <sheetData>
    <row r="1" spans="1:6" x14ac:dyDescent="0.3">
      <c r="A1" s="78" t="s">
        <v>130</v>
      </c>
      <c r="B1" s="78"/>
      <c r="C1" s="78"/>
      <c r="D1" s="78"/>
      <c r="E1" s="78"/>
    </row>
    <row r="2" spans="1:6" x14ac:dyDescent="0.3">
      <c r="A2" s="72"/>
      <c r="B2" s="34"/>
      <c r="C2" s="34"/>
      <c r="D2" s="34"/>
      <c r="E2" s="34"/>
    </row>
    <row r="3" spans="1:6" x14ac:dyDescent="0.3">
      <c r="A3" s="80" t="s">
        <v>321</v>
      </c>
      <c r="B3" s="80"/>
      <c r="C3" s="80"/>
      <c r="D3" s="80"/>
      <c r="E3" s="80"/>
      <c r="F3" s="42"/>
    </row>
    <row r="4" spans="1:6" x14ac:dyDescent="0.3">
      <c r="B4" s="42"/>
      <c r="C4" s="42"/>
      <c r="D4" s="42"/>
      <c r="E4" s="42"/>
      <c r="F4" s="42"/>
    </row>
    <row r="5" spans="1:6" x14ac:dyDescent="0.3">
      <c r="A5" s="16" t="s">
        <v>45</v>
      </c>
      <c r="B5" s="16" t="s">
        <v>201</v>
      </c>
    </row>
    <row r="6" spans="1:6" x14ac:dyDescent="0.3">
      <c r="B6" s="1" t="s">
        <v>200</v>
      </c>
    </row>
    <row r="7" spans="1:6" x14ac:dyDescent="0.3">
      <c r="B7" s="1" t="s">
        <v>263</v>
      </c>
    </row>
    <row r="9" spans="1:6" x14ac:dyDescent="0.3">
      <c r="A9" s="16" t="s">
        <v>66</v>
      </c>
      <c r="B9" s="16" t="s">
        <v>164</v>
      </c>
    </row>
    <row r="10" spans="1:6" x14ac:dyDescent="0.3">
      <c r="B10" s="1" t="s">
        <v>28</v>
      </c>
    </row>
    <row r="12" spans="1:6" x14ac:dyDescent="0.3">
      <c r="B12" s="1" t="s">
        <v>34</v>
      </c>
    </row>
    <row r="13" spans="1:6" x14ac:dyDescent="0.3">
      <c r="B13" s="1" t="s">
        <v>9</v>
      </c>
    </row>
    <row r="15" spans="1:6" x14ac:dyDescent="0.3">
      <c r="B15" s="1" t="s">
        <v>39</v>
      </c>
    </row>
    <row r="16" spans="1:6" x14ac:dyDescent="0.3">
      <c r="B16" s="1" t="s">
        <v>10</v>
      </c>
    </row>
    <row r="17" spans="2:2" x14ac:dyDescent="0.3">
      <c r="B17" s="1" t="s">
        <v>8</v>
      </c>
    </row>
    <row r="19" spans="2:2" x14ac:dyDescent="0.3">
      <c r="B19" s="1" t="s">
        <v>41</v>
      </c>
    </row>
  </sheetData>
  <mergeCells count="2">
    <mergeCell ref="A1:E1"/>
    <mergeCell ref="A3:E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0" zoomScaleNormal="100" workbookViewId="0">
      <selection activeCell="F11" sqref="F11"/>
    </sheetView>
  </sheetViews>
  <sheetFormatPr defaultColWidth="5" defaultRowHeight="13.8" x14ac:dyDescent="0.3"/>
  <cols>
    <col min="1" max="1" width="5" style="1" customWidth="1"/>
    <col min="2" max="2" width="8.5546875" style="1" customWidth="1"/>
    <col min="3" max="3" width="12.44140625" style="1" customWidth="1"/>
    <col min="4" max="4" width="29.88671875" style="1" customWidth="1"/>
    <col min="5" max="7" width="13.5546875" style="1" customWidth="1"/>
    <col min="8" max="8" width="1.5546875" style="1" customWidth="1"/>
    <col min="9" max="255" width="9.109375" style="1" customWidth="1"/>
    <col min="256" max="16384" width="5" style="1"/>
  </cols>
  <sheetData>
    <row r="1" spans="1:6" ht="15.6" x14ac:dyDescent="0.3">
      <c r="A1" s="4" t="s">
        <v>254</v>
      </c>
      <c r="E1" s="6" t="s">
        <v>105</v>
      </c>
      <c r="F1" s="23"/>
    </row>
    <row r="2" spans="1:6" ht="15.6" x14ac:dyDescent="0.3">
      <c r="A2" s="71"/>
      <c r="E2" s="6" t="s">
        <v>1</v>
      </c>
    </row>
    <row r="3" spans="1:6" ht="15.6" x14ac:dyDescent="0.3">
      <c r="A3" s="4" t="s">
        <v>130</v>
      </c>
      <c r="E3" s="6" t="s">
        <v>156</v>
      </c>
      <c r="F3" s="17"/>
    </row>
    <row r="4" spans="1:6" x14ac:dyDescent="0.3">
      <c r="F4" s="1" t="s">
        <v>1</v>
      </c>
    </row>
    <row r="5" spans="1:6" x14ac:dyDescent="0.3">
      <c r="A5" s="16" t="s">
        <v>297</v>
      </c>
    </row>
    <row r="6" spans="1:6" x14ac:dyDescent="0.3">
      <c r="F6" s="1" t="s">
        <v>1</v>
      </c>
    </row>
    <row r="7" spans="1:6" x14ac:dyDescent="0.3">
      <c r="A7" s="1" t="s">
        <v>157</v>
      </c>
      <c r="B7" s="24" t="s">
        <v>159</v>
      </c>
      <c r="C7" s="17"/>
      <c r="D7" s="17"/>
    </row>
    <row r="8" spans="1:6" x14ac:dyDescent="0.3">
      <c r="A8" s="1" t="s">
        <v>1</v>
      </c>
    </row>
    <row r="9" spans="1:6" x14ac:dyDescent="0.3">
      <c r="C9" s="10" t="s">
        <v>116</v>
      </c>
      <c r="D9" s="10"/>
      <c r="E9" s="18"/>
    </row>
    <row r="10" spans="1:6" ht="27.6" x14ac:dyDescent="0.3">
      <c r="E10" s="26" t="s">
        <v>361</v>
      </c>
      <c r="F10" s="26" t="s">
        <v>357</v>
      </c>
    </row>
    <row r="11" spans="1:6" x14ac:dyDescent="0.3">
      <c r="A11" s="1" t="s">
        <v>1</v>
      </c>
      <c r="B11" s="1" t="s">
        <v>1</v>
      </c>
      <c r="C11" s="1" t="s">
        <v>1</v>
      </c>
      <c r="E11" s="27" t="s">
        <v>14</v>
      </c>
      <c r="F11" s="27" t="s">
        <v>16</v>
      </c>
    </row>
    <row r="12" spans="1:6" x14ac:dyDescent="0.3">
      <c r="A12" s="43" t="s">
        <v>11</v>
      </c>
      <c r="B12" s="25"/>
      <c r="C12" s="25"/>
      <c r="D12" s="25"/>
      <c r="E12" s="44"/>
      <c r="F12" s="44"/>
    </row>
    <row r="13" spans="1:6" x14ac:dyDescent="0.3">
      <c r="B13" s="24" t="s">
        <v>45</v>
      </c>
      <c r="C13" s="1" t="s">
        <v>93</v>
      </c>
      <c r="E13" s="21"/>
      <c r="F13" s="21"/>
    </row>
    <row r="14" spans="1:6" x14ac:dyDescent="0.3">
      <c r="B14" s="24" t="s">
        <v>66</v>
      </c>
      <c r="C14" s="1" t="s">
        <v>204</v>
      </c>
      <c r="E14" s="21"/>
      <c r="F14" s="21"/>
    </row>
    <row r="15" spans="1:6" x14ac:dyDescent="0.3">
      <c r="B15" s="24" t="s">
        <v>82</v>
      </c>
      <c r="C15" s="1" t="s">
        <v>245</v>
      </c>
      <c r="E15" s="40">
        <f>SUM(E13:E14)</f>
        <v>0</v>
      </c>
      <c r="F15" s="40">
        <f>SUM(F13:F14)</f>
        <v>0</v>
      </c>
    </row>
    <row r="16" spans="1:6" x14ac:dyDescent="0.3">
      <c r="A16" s="1" t="s">
        <v>1</v>
      </c>
      <c r="B16" s="1" t="s">
        <v>1</v>
      </c>
      <c r="E16" s="40" t="s">
        <v>1</v>
      </c>
      <c r="F16" s="40" t="s">
        <v>1</v>
      </c>
    </row>
    <row r="17" spans="1:6" x14ac:dyDescent="0.3">
      <c r="A17" s="16" t="s">
        <v>148</v>
      </c>
      <c r="E17" s="40" t="s">
        <v>1</v>
      </c>
      <c r="F17" s="40" t="s">
        <v>1</v>
      </c>
    </row>
    <row r="18" spans="1:6" x14ac:dyDescent="0.3">
      <c r="A18" s="1" t="s">
        <v>1</v>
      </c>
      <c r="B18" s="24" t="s">
        <v>45</v>
      </c>
      <c r="C18" s="1" t="s">
        <v>107</v>
      </c>
      <c r="E18" s="21"/>
      <c r="F18" s="21"/>
    </row>
    <row r="19" spans="1:6" x14ac:dyDescent="0.3">
      <c r="A19" s="1" t="s">
        <v>1</v>
      </c>
      <c r="B19" s="24" t="s">
        <v>66</v>
      </c>
      <c r="C19" s="1" t="s">
        <v>209</v>
      </c>
      <c r="E19" s="21"/>
      <c r="F19" s="21"/>
    </row>
    <row r="20" spans="1:6" x14ac:dyDescent="0.3">
      <c r="B20" s="24" t="s">
        <v>82</v>
      </c>
      <c r="C20" s="1" t="s">
        <v>205</v>
      </c>
      <c r="E20" s="21"/>
      <c r="F20" s="21"/>
    </row>
    <row r="21" spans="1:6" x14ac:dyDescent="0.3">
      <c r="B21" s="24" t="s">
        <v>99</v>
      </c>
      <c r="C21" s="1" t="s">
        <v>212</v>
      </c>
      <c r="E21" s="21"/>
      <c r="F21" s="21"/>
    </row>
    <row r="22" spans="1:6" x14ac:dyDescent="0.3">
      <c r="B22" s="24" t="s">
        <v>110</v>
      </c>
      <c r="C22" s="1" t="s">
        <v>210</v>
      </c>
      <c r="E22" s="21"/>
      <c r="F22" s="21"/>
    </row>
    <row r="23" spans="1:6" x14ac:dyDescent="0.3">
      <c r="B23" s="24" t="s">
        <v>121</v>
      </c>
      <c r="C23" s="1" t="s">
        <v>90</v>
      </c>
      <c r="E23" s="21"/>
      <c r="F23" s="21"/>
    </row>
    <row r="24" spans="1:6" x14ac:dyDescent="0.3">
      <c r="B24" s="24" t="s">
        <v>135</v>
      </c>
      <c r="C24" s="1" t="s">
        <v>199</v>
      </c>
      <c r="E24" s="21"/>
      <c r="F24" s="21"/>
    </row>
    <row r="25" spans="1:6" x14ac:dyDescent="0.3">
      <c r="B25" s="24" t="s">
        <v>140</v>
      </c>
      <c r="C25" s="1" t="s">
        <v>178</v>
      </c>
      <c r="E25" s="21"/>
      <c r="F25" s="21"/>
    </row>
    <row r="26" spans="1:6" x14ac:dyDescent="0.3">
      <c r="B26" s="24" t="s">
        <v>146</v>
      </c>
      <c r="C26" s="1" t="s">
        <v>182</v>
      </c>
      <c r="E26" s="21"/>
      <c r="F26" s="21"/>
    </row>
    <row r="27" spans="1:6" x14ac:dyDescent="0.3">
      <c r="E27" s="40"/>
      <c r="F27" s="40"/>
    </row>
    <row r="28" spans="1:6" x14ac:dyDescent="0.3">
      <c r="A28" s="16" t="s">
        <v>151</v>
      </c>
      <c r="E28" s="40">
        <f>SUM(E18:E26)</f>
        <v>0</v>
      </c>
      <c r="F28" s="40">
        <f>SUM(F18:F26)</f>
        <v>0</v>
      </c>
    </row>
    <row r="29" spans="1:6" x14ac:dyDescent="0.3">
      <c r="A29" s="16"/>
      <c r="E29" s="40"/>
      <c r="F29" s="40"/>
    </row>
    <row r="30" spans="1:6" x14ac:dyDescent="0.3">
      <c r="A30" s="19" t="s">
        <v>168</v>
      </c>
      <c r="B30" s="20"/>
      <c r="C30" s="20"/>
      <c r="D30" s="20"/>
      <c r="E30" s="22">
        <f>E15-E28</f>
        <v>0</v>
      </c>
      <c r="F30" s="22">
        <f>F15-F28</f>
        <v>0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 &amp;R&amp;F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opLeftCell="A10" zoomScaleNormal="100" workbookViewId="0">
      <selection activeCell="G15" sqref="G15"/>
    </sheetView>
  </sheetViews>
  <sheetFormatPr defaultColWidth="9.109375" defaultRowHeight="13.8" x14ac:dyDescent="0.3"/>
  <cols>
    <col min="1" max="1" width="5" style="1" customWidth="1"/>
    <col min="2" max="2" width="4.109375" style="1" customWidth="1"/>
    <col min="3" max="3" width="33.44140625" style="1" customWidth="1"/>
    <col min="4" max="4" width="0.88671875" style="1" customWidth="1"/>
    <col min="5" max="7" width="13.5546875" style="1" customWidth="1"/>
    <col min="8" max="8" width="1.6640625" style="1" customWidth="1"/>
    <col min="9" max="9" width="13" style="1" customWidth="1"/>
    <col min="10" max="16384" width="9.109375" style="1"/>
  </cols>
  <sheetData>
    <row r="1" spans="1:33" ht="14.4" x14ac:dyDescent="0.3">
      <c r="A1" s="83" t="s">
        <v>131</v>
      </c>
      <c r="B1" s="83"/>
      <c r="C1" s="83"/>
      <c r="D1" s="83"/>
      <c r="E1" s="83"/>
      <c r="F1" s="83"/>
      <c r="G1" s="8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4" x14ac:dyDescent="0.3">
      <c r="A2" s="84"/>
      <c r="B2" s="83"/>
      <c r="C2" s="83"/>
      <c r="D2" s="83"/>
      <c r="E2" s="83"/>
      <c r="F2" s="83"/>
      <c r="G2" s="8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4" x14ac:dyDescent="0.3">
      <c r="A3" s="85" t="s">
        <v>225</v>
      </c>
      <c r="B3" s="85"/>
      <c r="C3" s="85"/>
      <c r="D3" s="85"/>
      <c r="E3" s="85"/>
      <c r="F3" s="85"/>
      <c r="G3" s="8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4" x14ac:dyDescent="0.3">
      <c r="A4" s="85" t="s">
        <v>160</v>
      </c>
      <c r="B4" s="85"/>
      <c r="C4" s="85"/>
      <c r="D4" s="85"/>
      <c r="E4" s="85"/>
      <c r="F4" s="85"/>
      <c r="G4" s="8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3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3">
      <c r="A6" s="7" t="s">
        <v>45</v>
      </c>
      <c r="B6" s="7" t="s">
        <v>201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3">
      <c r="B8" s="1" t="s">
        <v>243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3">
      <c r="B9" s="1" t="s">
        <v>108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3">
      <c r="B10" s="1" t="s">
        <v>81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3">
      <c r="A12" s="7" t="s">
        <v>66</v>
      </c>
      <c r="B12" s="7" t="s">
        <v>164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3">
      <c r="B14" s="1" t="s">
        <v>26</v>
      </c>
      <c r="C14" s="1" t="s">
        <v>96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3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3">
      <c r="B16" s="1" t="s">
        <v>31</v>
      </c>
      <c r="C16" s="1" t="s">
        <v>161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2:33" x14ac:dyDescent="0.3">
      <c r="C17" s="1" t="s">
        <v>203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3" x14ac:dyDescent="0.3">
      <c r="C18" s="1" t="s">
        <v>61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3" x14ac:dyDescent="0.3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 x14ac:dyDescent="0.3">
      <c r="B20" s="1" t="s">
        <v>36</v>
      </c>
      <c r="C20" s="1" t="s">
        <v>241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3" x14ac:dyDescent="0.3">
      <c r="C21" s="1" t="s">
        <v>181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2:33" x14ac:dyDescent="0.3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2:33" x14ac:dyDescent="0.3">
      <c r="B23" s="1" t="s">
        <v>40</v>
      </c>
      <c r="C23" s="1" t="s">
        <v>94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3" x14ac:dyDescent="0.3">
      <c r="C24" s="1" t="s">
        <v>75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3" x14ac:dyDescent="0.3">
      <c r="C25" s="1" t="s">
        <v>127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7" spans="2:33" x14ac:dyDescent="0.3">
      <c r="B27" s="1" t="s">
        <v>43</v>
      </c>
      <c r="C27" s="1" t="s">
        <v>13</v>
      </c>
    </row>
    <row r="28" spans="2:33" x14ac:dyDescent="0.3">
      <c r="C28" s="1" t="s">
        <v>124</v>
      </c>
    </row>
    <row r="29" spans="2:33" x14ac:dyDescent="0.3">
      <c r="C29" s="1" t="s">
        <v>265</v>
      </c>
    </row>
    <row r="30" spans="2:33" x14ac:dyDescent="0.3">
      <c r="C30" s="1" t="s">
        <v>195</v>
      </c>
    </row>
    <row r="31" spans="2:33" x14ac:dyDescent="0.3">
      <c r="C31" s="1" t="s">
        <v>154</v>
      </c>
    </row>
    <row r="32" spans="2:33" x14ac:dyDescent="0.3">
      <c r="C32" s="1" t="s">
        <v>152</v>
      </c>
    </row>
    <row r="77" spans="8:8" x14ac:dyDescent="0.3">
      <c r="H77" s="5"/>
    </row>
    <row r="83" spans="8:8" x14ac:dyDescent="0.3">
      <c r="H83" s="5"/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4"/>
  <sheetViews>
    <sheetView zoomScaleNormal="100" workbookViewId="0">
      <selection activeCell="A3" sqref="A3"/>
    </sheetView>
  </sheetViews>
  <sheetFormatPr defaultColWidth="9.109375" defaultRowHeight="13.8" x14ac:dyDescent="0.3"/>
  <cols>
    <col min="1" max="1" width="6.44140625" style="1" customWidth="1"/>
    <col min="2" max="2" width="6.5546875" style="1" customWidth="1"/>
    <col min="3" max="3" width="33.44140625" style="1" customWidth="1"/>
    <col min="4" max="4" width="0.88671875" style="1" customWidth="1"/>
    <col min="5" max="7" width="13.5546875" style="1" customWidth="1"/>
    <col min="8" max="8" width="1.6640625" style="1" customWidth="1"/>
    <col min="9" max="9" width="13" style="1" customWidth="1"/>
    <col min="10" max="16384" width="9.109375" style="1"/>
  </cols>
  <sheetData>
    <row r="1" spans="1:32" ht="15.6" x14ac:dyDescent="0.3">
      <c r="A1" s="4" t="s">
        <v>254</v>
      </c>
      <c r="H1" s="6" t="s">
        <v>105</v>
      </c>
      <c r="I1" s="23"/>
    </row>
    <row r="2" spans="1:32" ht="15.6" x14ac:dyDescent="0.3">
      <c r="A2" s="71" t="s">
        <v>1</v>
      </c>
      <c r="E2" s="5" t="s">
        <v>1</v>
      </c>
      <c r="H2" s="6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.6" x14ac:dyDescent="0.3">
      <c r="A3" s="4" t="s">
        <v>131</v>
      </c>
      <c r="E3" s="5"/>
      <c r="H3" s="6" t="s">
        <v>156</v>
      </c>
      <c r="I3" s="1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.6" x14ac:dyDescent="0.3">
      <c r="A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.6" x14ac:dyDescent="0.3">
      <c r="A5" s="4" t="s">
        <v>188</v>
      </c>
      <c r="E5" s="5"/>
      <c r="F5" s="5" t="s">
        <v>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5.6" x14ac:dyDescent="0.3">
      <c r="A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3">
      <c r="A7" s="16" t="s">
        <v>298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6" x14ac:dyDescent="0.3">
      <c r="A8" s="38"/>
      <c r="E8" s="5"/>
      <c r="F8" s="5" t="s">
        <v>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3">
      <c r="A9" s="5"/>
      <c r="B9" s="24" t="s">
        <v>159</v>
      </c>
      <c r="C9" s="17"/>
      <c r="D9" s="17"/>
      <c r="E9" s="5"/>
      <c r="F9" s="86" t="s">
        <v>116</v>
      </c>
      <c r="G9" s="86"/>
      <c r="H9" s="8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3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7.6" x14ac:dyDescent="0.3">
      <c r="A11" s="5"/>
      <c r="B11" s="5"/>
      <c r="C11" s="5"/>
      <c r="D11" s="5"/>
      <c r="E11" s="26" t="s">
        <v>361</v>
      </c>
      <c r="F11" s="26" t="s">
        <v>357</v>
      </c>
      <c r="G11" s="26" t="s">
        <v>362</v>
      </c>
      <c r="H11" s="5"/>
      <c r="I11" s="39" t="s">
        <v>194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E12" s="27" t="s">
        <v>14</v>
      </c>
      <c r="F12" s="27" t="s">
        <v>16</v>
      </c>
      <c r="G12" s="27" t="s">
        <v>17</v>
      </c>
      <c r="H12" s="5"/>
      <c r="I12" s="27" t="s">
        <v>18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3">
      <c r="A13" s="16" t="s">
        <v>146</v>
      </c>
      <c r="B13" s="16" t="s">
        <v>227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3">
      <c r="A14" s="28"/>
      <c r="B14" s="28"/>
      <c r="C14" s="28"/>
      <c r="D14" s="28"/>
      <c r="E14" s="28"/>
      <c r="F14" s="28"/>
      <c r="G14" s="28"/>
      <c r="H14" s="28"/>
      <c r="I14" s="2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3">
      <c r="B15" s="15" t="s">
        <v>45</v>
      </c>
      <c r="C15" s="1" t="s">
        <v>91</v>
      </c>
      <c r="E15" s="21"/>
      <c r="F15" s="21"/>
      <c r="G15" s="21"/>
      <c r="H15" s="5"/>
      <c r="I15" s="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3">
      <c r="A16" s="1" t="s">
        <v>1</v>
      </c>
      <c r="B16" s="15" t="s">
        <v>66</v>
      </c>
      <c r="C16" s="1" t="s">
        <v>98</v>
      </c>
      <c r="E16" s="21"/>
      <c r="F16" s="21"/>
      <c r="G16" s="21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3">
      <c r="B17" s="15" t="s">
        <v>82</v>
      </c>
      <c r="C17" s="5" t="s">
        <v>252</v>
      </c>
      <c r="D17" s="5"/>
      <c r="E17" s="21"/>
      <c r="F17" s="21"/>
      <c r="G17" s="21"/>
      <c r="H17" s="5"/>
      <c r="I17" s="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3">
      <c r="B18" s="15"/>
      <c r="C18" s="5"/>
      <c r="D18" s="5"/>
      <c r="E18" s="40"/>
      <c r="F18" s="40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3">
      <c r="B19" s="15" t="s">
        <v>99</v>
      </c>
      <c r="C19" s="1" t="s">
        <v>247</v>
      </c>
      <c r="E19" s="40">
        <f>E17+E16+E15</f>
        <v>0</v>
      </c>
      <c r="F19" s="40">
        <f>F17+F16+F15</f>
        <v>0</v>
      </c>
      <c r="G19" s="40">
        <f>G17+G16+G15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x14ac:dyDescent="0.3">
      <c r="A20" s="20"/>
      <c r="B20" s="41"/>
      <c r="C20" s="20"/>
      <c r="D20" s="20"/>
      <c r="E20" s="12"/>
      <c r="F20" s="12"/>
      <c r="G20" s="12"/>
      <c r="H20" s="12"/>
      <c r="I20" s="1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x14ac:dyDescent="0.3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3">
      <c r="A22" s="16" t="s">
        <v>147</v>
      </c>
      <c r="B22" s="16" t="s">
        <v>119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3">
      <c r="A23" s="28"/>
      <c r="B23" s="28"/>
      <c r="C23" s="28"/>
      <c r="D23" s="28"/>
      <c r="E23" s="28"/>
      <c r="F23" s="28"/>
      <c r="G23" s="28"/>
      <c r="H23" s="28"/>
      <c r="I23" s="2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3">
      <c r="A24" s="1" t="s">
        <v>1</v>
      </c>
      <c r="B24" s="15" t="s">
        <v>45</v>
      </c>
      <c r="C24" s="5" t="s">
        <v>55</v>
      </c>
      <c r="D24" s="5"/>
      <c r="E24" s="5" t="s">
        <v>1</v>
      </c>
      <c r="F24" s="5" t="s">
        <v>1</v>
      </c>
      <c r="G24" s="5" t="s"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3">
      <c r="A25" s="5" t="s">
        <v>1</v>
      </c>
      <c r="B25" s="8" t="s">
        <v>14</v>
      </c>
      <c r="C25" s="9"/>
      <c r="D25" s="5"/>
      <c r="E25" s="21"/>
      <c r="F25" s="21"/>
      <c r="G25" s="21"/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3">
      <c r="A26" s="5" t="s">
        <v>1</v>
      </c>
      <c r="B26" s="8" t="s">
        <v>16</v>
      </c>
      <c r="C26" s="9"/>
      <c r="D26" s="5"/>
      <c r="E26" s="21"/>
      <c r="F26" s="21"/>
      <c r="G26" s="21"/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x14ac:dyDescent="0.3">
      <c r="A27" s="5" t="s">
        <v>1</v>
      </c>
      <c r="B27" s="8" t="s">
        <v>17</v>
      </c>
      <c r="C27" s="9"/>
      <c r="D27" s="5"/>
      <c r="E27" s="21"/>
      <c r="F27" s="21"/>
      <c r="G27" s="21"/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3">
      <c r="A28" s="5" t="s">
        <v>1</v>
      </c>
      <c r="B28" s="8" t="s">
        <v>18</v>
      </c>
      <c r="C28" s="9"/>
      <c r="D28" s="5"/>
      <c r="E28" s="21"/>
      <c r="F28" s="21"/>
      <c r="G28" s="21"/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3">
      <c r="A29" s="5" t="s">
        <v>1</v>
      </c>
      <c r="B29" s="8" t="s">
        <v>19</v>
      </c>
      <c r="C29" s="9"/>
      <c r="D29" s="5"/>
      <c r="E29" s="21"/>
      <c r="F29" s="21"/>
      <c r="G29" s="21"/>
      <c r="H29" s="5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x14ac:dyDescent="0.3">
      <c r="A30" s="5" t="s">
        <v>1</v>
      </c>
      <c r="B30" s="8" t="s">
        <v>20</v>
      </c>
      <c r="C30" s="9"/>
      <c r="D30" s="5"/>
      <c r="E30" s="21"/>
      <c r="F30" s="21"/>
      <c r="G30" s="21"/>
      <c r="H30" s="5"/>
      <c r="I30" s="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3">
      <c r="B31" s="8" t="s">
        <v>21</v>
      </c>
      <c r="C31" s="9"/>
      <c r="D31" s="5"/>
      <c r="E31" s="21"/>
      <c r="F31" s="21"/>
      <c r="G31" s="21"/>
      <c r="H31" s="5"/>
      <c r="I31" s="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x14ac:dyDescent="0.3">
      <c r="B32" s="8" t="s">
        <v>22</v>
      </c>
      <c r="C32" s="9"/>
      <c r="D32" s="5"/>
      <c r="E32" s="21"/>
      <c r="F32" s="21"/>
      <c r="G32" s="21"/>
      <c r="H32" s="5"/>
      <c r="I32" s="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3" x14ac:dyDescent="0.3">
      <c r="B33" s="8" t="s">
        <v>23</v>
      </c>
      <c r="C33" s="9"/>
      <c r="D33" s="5"/>
      <c r="E33" s="21"/>
      <c r="F33" s="21"/>
      <c r="G33" s="21"/>
      <c r="H33" s="5"/>
      <c r="I33" s="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3" x14ac:dyDescent="0.3">
      <c r="B34" s="8" t="s">
        <v>15</v>
      </c>
      <c r="C34" s="5" t="s">
        <v>233</v>
      </c>
      <c r="D34" s="5"/>
      <c r="E34" s="40">
        <f>SUM(E24:E33)</f>
        <v>0</v>
      </c>
      <c r="F34" s="40">
        <f>SUM(F24:F33)</f>
        <v>0</v>
      </c>
      <c r="G34" s="40">
        <f>SUM(G24:G33)</f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3" x14ac:dyDescent="0.3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3">
      <c r="A36" s="1" t="s">
        <v>1</v>
      </c>
      <c r="B36" s="15" t="s">
        <v>66</v>
      </c>
      <c r="C36" s="5" t="s">
        <v>97</v>
      </c>
      <c r="D36" s="5"/>
      <c r="E36" s="5" t="s">
        <v>1</v>
      </c>
      <c r="F36" s="5" t="s">
        <v>1</v>
      </c>
      <c r="G36" s="5" t="s">
        <v>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3">
      <c r="A37" s="5" t="s">
        <v>1</v>
      </c>
      <c r="B37" s="8" t="s">
        <v>14</v>
      </c>
      <c r="C37" s="9"/>
      <c r="D37" s="5"/>
      <c r="E37" s="21"/>
      <c r="F37" s="21"/>
      <c r="G37" s="21"/>
      <c r="H37" s="5"/>
      <c r="I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3">
      <c r="A38" s="5" t="s">
        <v>1</v>
      </c>
      <c r="B38" s="8" t="s">
        <v>16</v>
      </c>
      <c r="C38" s="9"/>
      <c r="D38" s="5"/>
      <c r="E38" s="21"/>
      <c r="F38" s="21"/>
      <c r="G38" s="21"/>
      <c r="H38" s="5"/>
      <c r="I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3">
      <c r="A39" s="5" t="s">
        <v>1</v>
      </c>
      <c r="B39" s="8" t="s">
        <v>17</v>
      </c>
      <c r="C39" s="9"/>
      <c r="D39" s="5"/>
      <c r="E39" s="21"/>
      <c r="F39" s="21"/>
      <c r="G39" s="21"/>
      <c r="H39" s="5"/>
      <c r="I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3">
      <c r="A40" s="5" t="s">
        <v>1</v>
      </c>
      <c r="B40" s="8" t="s">
        <v>18</v>
      </c>
      <c r="C40" s="9"/>
      <c r="D40" s="5"/>
      <c r="E40" s="21"/>
      <c r="F40" s="21"/>
      <c r="G40" s="21"/>
      <c r="H40" s="5"/>
      <c r="I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3">
      <c r="A41" s="5" t="s">
        <v>1</v>
      </c>
      <c r="B41" s="8" t="s">
        <v>19</v>
      </c>
      <c r="C41" s="9"/>
      <c r="D41" s="5"/>
      <c r="E41" s="21"/>
      <c r="F41" s="21"/>
      <c r="G41" s="21"/>
      <c r="H41" s="5"/>
      <c r="I41" s="9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3">
      <c r="A42" s="5"/>
      <c r="B42" s="8" t="s">
        <v>20</v>
      </c>
      <c r="C42" s="9"/>
      <c r="D42" s="5"/>
      <c r="E42" s="21"/>
      <c r="F42" s="21"/>
      <c r="G42" s="21"/>
      <c r="H42" s="5"/>
      <c r="I42" s="9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3">
      <c r="B43" s="8" t="s">
        <v>21</v>
      </c>
      <c r="C43" s="9"/>
      <c r="D43" s="5"/>
      <c r="E43" s="21"/>
      <c r="F43" s="21"/>
      <c r="G43" s="21"/>
      <c r="H43" s="5"/>
      <c r="I43" s="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3">
      <c r="B44" s="8" t="s">
        <v>22</v>
      </c>
      <c r="C44" s="9"/>
      <c r="D44" s="5"/>
      <c r="E44" s="21"/>
      <c r="F44" s="21"/>
      <c r="G44" s="21"/>
      <c r="H44" s="5"/>
      <c r="I44" s="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3">
      <c r="B45" s="8" t="s">
        <v>23</v>
      </c>
      <c r="C45" s="9"/>
      <c r="D45" s="5"/>
      <c r="E45" s="21"/>
      <c r="F45" s="21"/>
      <c r="G45" s="21"/>
      <c r="H45" s="5"/>
      <c r="I45" s="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3">
      <c r="B46" s="8" t="s">
        <v>15</v>
      </c>
      <c r="C46" s="5" t="s">
        <v>233</v>
      </c>
      <c r="D46" s="5"/>
      <c r="E46" s="40">
        <f>SUM(E36:E45)</f>
        <v>0</v>
      </c>
      <c r="F46" s="40">
        <f>SUM(F36:F45)</f>
        <v>0</v>
      </c>
      <c r="G46" s="40">
        <f>SUM(G36:G45)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3">
      <c r="B48" s="15" t="s">
        <v>83</v>
      </c>
      <c r="C48" s="5" t="s">
        <v>220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3">
      <c r="B49" s="8" t="s">
        <v>14</v>
      </c>
      <c r="C49" s="9"/>
      <c r="D49" s="5"/>
      <c r="E49" s="21"/>
      <c r="F49" s="21"/>
      <c r="G49" s="21"/>
      <c r="H49" s="5"/>
      <c r="I49" s="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3">
      <c r="A50" s="5"/>
      <c r="B50" s="8" t="s">
        <v>16</v>
      </c>
      <c r="C50" s="9"/>
      <c r="D50" s="5"/>
      <c r="E50" s="21"/>
      <c r="F50" s="21"/>
      <c r="G50" s="21"/>
      <c r="H50" s="5"/>
      <c r="I50" s="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3">
      <c r="B51" s="8" t="s">
        <v>17</v>
      </c>
      <c r="C51" s="9"/>
      <c r="D51" s="5"/>
      <c r="E51" s="21"/>
      <c r="F51" s="21"/>
      <c r="G51" s="21"/>
      <c r="H51" s="5"/>
      <c r="I51" s="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3">
      <c r="B52" s="8" t="s">
        <v>18</v>
      </c>
      <c r="C52" s="9"/>
      <c r="D52" s="5"/>
      <c r="E52" s="21"/>
      <c r="F52" s="21"/>
      <c r="G52" s="21"/>
      <c r="H52" s="5"/>
      <c r="I52" s="9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3">
      <c r="B53" s="8" t="s">
        <v>19</v>
      </c>
      <c r="C53" s="9"/>
      <c r="D53" s="5"/>
      <c r="E53" s="21"/>
      <c r="F53" s="21"/>
      <c r="G53" s="21"/>
      <c r="H53" s="5"/>
      <c r="I53" s="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3">
      <c r="B54" s="8" t="s">
        <v>20</v>
      </c>
      <c r="C54" s="9"/>
      <c r="D54" s="5"/>
      <c r="E54" s="21"/>
      <c r="F54" s="21"/>
      <c r="G54" s="21"/>
      <c r="H54" s="5"/>
      <c r="I54" s="9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3">
      <c r="B55" s="8" t="s">
        <v>21</v>
      </c>
      <c r="C55" s="9"/>
      <c r="D55" s="5"/>
      <c r="E55" s="21"/>
      <c r="F55" s="21"/>
      <c r="G55" s="21"/>
      <c r="H55" s="5"/>
      <c r="I55" s="9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3">
      <c r="B56" s="8" t="s">
        <v>22</v>
      </c>
      <c r="C56" s="9"/>
      <c r="D56" s="5"/>
      <c r="E56" s="21"/>
      <c r="F56" s="21"/>
      <c r="G56" s="21"/>
      <c r="H56" s="5"/>
      <c r="I56" s="9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3">
      <c r="B57" s="8" t="s">
        <v>23</v>
      </c>
      <c r="C57" s="9"/>
      <c r="D57" s="5"/>
      <c r="E57" s="21"/>
      <c r="F57" s="21"/>
      <c r="G57" s="21"/>
      <c r="H57" s="5"/>
      <c r="I57" s="9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3">
      <c r="B58" s="8" t="s">
        <v>15</v>
      </c>
      <c r="C58" s="5" t="s">
        <v>233</v>
      </c>
      <c r="D58" s="5"/>
      <c r="E58" s="40">
        <f>SUM(E48:E57)</f>
        <v>0</v>
      </c>
      <c r="F58" s="40">
        <f>SUM(F48:F57)</f>
        <v>0</v>
      </c>
      <c r="G58" s="40">
        <f>SUM(G48:G57)</f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4.4" thickBot="1" x14ac:dyDescent="0.35">
      <c r="A59" s="20"/>
      <c r="B59" s="20"/>
      <c r="C59" s="12"/>
      <c r="D59" s="12"/>
      <c r="E59" s="12"/>
      <c r="F59" s="12"/>
      <c r="G59" s="12"/>
      <c r="H59" s="12"/>
      <c r="I59" s="12" t="s">
        <v>24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3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5.6" x14ac:dyDescent="0.3">
      <c r="A61" s="4" t="s">
        <v>254</v>
      </c>
      <c r="H61" s="6" t="s">
        <v>105</v>
      </c>
      <c r="I61" s="23">
        <f>I1</f>
        <v>0</v>
      </c>
    </row>
    <row r="62" spans="1:33" ht="15.6" x14ac:dyDescent="0.3">
      <c r="A62" s="4"/>
      <c r="E62" s="5" t="s">
        <v>1</v>
      </c>
      <c r="H62" s="6" t="s">
        <v>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3" ht="15.6" x14ac:dyDescent="0.3">
      <c r="A63" s="4" t="s">
        <v>131</v>
      </c>
      <c r="E63" s="5"/>
      <c r="H63" s="6" t="s">
        <v>156</v>
      </c>
      <c r="I63" s="1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3" ht="15.6" x14ac:dyDescent="0.3">
      <c r="A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3" ht="15.6" x14ac:dyDescent="0.3">
      <c r="A65" s="4" t="s">
        <v>189</v>
      </c>
      <c r="E65" s="5"/>
      <c r="F65" s="5" t="s">
        <v>1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3" ht="15.6" x14ac:dyDescent="0.3">
      <c r="A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3" x14ac:dyDescent="0.3">
      <c r="A67" s="16" t="str">
        <f>A7</f>
        <v>SOURCES AND APPLICATIONS OF INSTITUTIONAL DISCRETIONARY FUNDS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3" x14ac:dyDescent="0.3">
      <c r="E68" s="5"/>
      <c r="F68" s="5" t="s">
        <v>1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3" x14ac:dyDescent="0.3">
      <c r="A69" s="5"/>
      <c r="B69" s="24" t="s">
        <v>159</v>
      </c>
      <c r="C69" s="17"/>
      <c r="D69" s="1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3" x14ac:dyDescent="0.3">
      <c r="A70" s="5" t="s">
        <v>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3" ht="27.6" x14ac:dyDescent="0.3">
      <c r="A71" s="5"/>
      <c r="B71" s="5"/>
      <c r="C71" s="5"/>
      <c r="D71" s="5"/>
      <c r="E71" s="26" t="str">
        <f>E11</f>
        <v>2005-06
 Actual</v>
      </c>
      <c r="F71" s="26" t="str">
        <f>F11</f>
        <v>2006-07
Budget</v>
      </c>
      <c r="G71" s="26" t="str">
        <f>G11</f>
        <v>2007-08
Estimate</v>
      </c>
      <c r="H71" s="5"/>
      <c r="I71" s="39" t="s">
        <v>194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3" x14ac:dyDescent="0.3">
      <c r="E72" s="27" t="s">
        <v>14</v>
      </c>
      <c r="F72" s="27" t="s">
        <v>16</v>
      </c>
      <c r="G72" s="27" t="s">
        <v>17</v>
      </c>
      <c r="H72" s="5"/>
      <c r="I72" s="27" t="s">
        <v>18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3" x14ac:dyDescent="0.3">
      <c r="A73" s="16" t="s">
        <v>147</v>
      </c>
      <c r="B73" s="16" t="s">
        <v>120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x14ac:dyDescent="0.3">
      <c r="A74" s="25"/>
      <c r="B74" s="28"/>
      <c r="C74" s="28"/>
      <c r="D74" s="28"/>
      <c r="E74" s="28"/>
      <c r="F74" s="28"/>
      <c r="G74" s="28"/>
      <c r="H74" s="28"/>
      <c r="I74" s="2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3">
      <c r="B75" s="15" t="s">
        <v>99</v>
      </c>
      <c r="C75" s="5" t="s">
        <v>123</v>
      </c>
      <c r="D75" s="5"/>
      <c r="E75" s="5"/>
      <c r="F75" s="5" t="s">
        <v>1</v>
      </c>
      <c r="G75" s="5" t="s">
        <v>1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x14ac:dyDescent="0.3">
      <c r="B76" s="8" t="s">
        <v>14</v>
      </c>
      <c r="C76" s="9"/>
      <c r="D76" s="5"/>
      <c r="E76" s="21"/>
      <c r="F76" s="21"/>
      <c r="G76" s="21"/>
      <c r="H76" s="5"/>
      <c r="I76" s="9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x14ac:dyDescent="0.3">
      <c r="B77" s="8" t="s">
        <v>16</v>
      </c>
      <c r="C77" s="9"/>
      <c r="D77" s="5"/>
      <c r="E77" s="21"/>
      <c r="F77" s="21"/>
      <c r="G77" s="21"/>
      <c r="H77" s="5"/>
      <c r="I77" s="9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x14ac:dyDescent="0.3">
      <c r="B78" s="8" t="s">
        <v>17</v>
      </c>
      <c r="C78" s="9"/>
      <c r="D78" s="5"/>
      <c r="E78" s="21"/>
      <c r="F78" s="21"/>
      <c r="G78" s="21"/>
      <c r="H78" s="5"/>
      <c r="I78" s="9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3">
      <c r="B79" s="8" t="s">
        <v>18</v>
      </c>
      <c r="C79" s="9"/>
      <c r="D79" s="5"/>
      <c r="E79" s="21"/>
      <c r="F79" s="21"/>
      <c r="G79" s="21"/>
      <c r="H79" s="5"/>
      <c r="I79" s="9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x14ac:dyDescent="0.3">
      <c r="B80" s="8" t="s">
        <v>19</v>
      </c>
      <c r="C80" s="9"/>
      <c r="D80" s="5"/>
      <c r="E80" s="21"/>
      <c r="F80" s="21"/>
      <c r="G80" s="21"/>
      <c r="H80" s="5"/>
      <c r="I80" s="9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2:33" x14ac:dyDescent="0.3">
      <c r="B81" s="8" t="s">
        <v>20</v>
      </c>
      <c r="C81" s="9"/>
      <c r="D81" s="5"/>
      <c r="E81" s="21"/>
      <c r="F81" s="21"/>
      <c r="G81" s="21"/>
      <c r="H81" s="5"/>
      <c r="I81" s="9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2:33" x14ac:dyDescent="0.3">
      <c r="B82" s="8" t="s">
        <v>21</v>
      </c>
      <c r="C82" s="9"/>
      <c r="D82" s="5"/>
      <c r="E82" s="21"/>
      <c r="F82" s="21"/>
      <c r="G82" s="21"/>
      <c r="H82" s="5"/>
      <c r="I82" s="9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2:33" x14ac:dyDescent="0.3">
      <c r="B83" s="8" t="s">
        <v>22</v>
      </c>
      <c r="C83" s="9"/>
      <c r="D83" s="5"/>
      <c r="E83" s="21"/>
      <c r="F83" s="21"/>
      <c r="G83" s="21"/>
      <c r="H83" s="5"/>
      <c r="I83" s="9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2:33" x14ac:dyDescent="0.3">
      <c r="B84" s="8" t="s">
        <v>23</v>
      </c>
      <c r="C84" s="9"/>
      <c r="D84" s="5"/>
      <c r="E84" s="21"/>
      <c r="F84" s="21"/>
      <c r="G84" s="21"/>
      <c r="H84" s="5"/>
      <c r="I84" s="9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2:33" x14ac:dyDescent="0.3">
      <c r="B85" s="8" t="s">
        <v>15</v>
      </c>
      <c r="C85" s="5" t="s">
        <v>233</v>
      </c>
      <c r="D85" s="5"/>
      <c r="E85" s="40">
        <f>SUM(E76:E84)</f>
        <v>0</v>
      </c>
      <c r="F85" s="40">
        <f>SUM(F76:F84)</f>
        <v>0</v>
      </c>
      <c r="G85" s="40">
        <f>SUM(G76:G84)</f>
        <v>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2:33" x14ac:dyDescent="0.3">
      <c r="B86" s="8"/>
      <c r="C86" s="5"/>
      <c r="D86" s="5"/>
      <c r="E86" s="40"/>
      <c r="F86" s="40"/>
      <c r="G86" s="4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2:33" x14ac:dyDescent="0.3">
      <c r="B87" s="15" t="s">
        <v>110</v>
      </c>
      <c r="C87" s="5" t="s">
        <v>89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3" x14ac:dyDescent="0.3">
      <c r="B88" s="8" t="s">
        <v>14</v>
      </c>
      <c r="C88" s="9"/>
      <c r="D88" s="5"/>
      <c r="E88" s="21"/>
      <c r="F88" s="21"/>
      <c r="G88" s="21"/>
      <c r="H88" s="5"/>
      <c r="I88" s="9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2:33" x14ac:dyDescent="0.3">
      <c r="B89" s="8" t="s">
        <v>16</v>
      </c>
      <c r="C89" s="9"/>
      <c r="D89" s="5"/>
      <c r="E89" s="21"/>
      <c r="F89" s="21"/>
      <c r="G89" s="21"/>
      <c r="H89" s="5"/>
      <c r="I89" s="9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2:33" x14ac:dyDescent="0.3">
      <c r="B90" s="8" t="s">
        <v>17</v>
      </c>
      <c r="C90" s="9"/>
      <c r="D90" s="5"/>
      <c r="E90" s="21"/>
      <c r="F90" s="21"/>
      <c r="G90" s="21"/>
      <c r="H90" s="5"/>
      <c r="I90" s="9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2:33" x14ac:dyDescent="0.3">
      <c r="B91" s="8" t="s">
        <v>18</v>
      </c>
      <c r="C91" s="5" t="s">
        <v>233</v>
      </c>
      <c r="D91" s="5"/>
      <c r="E91" s="40">
        <f>SUM(E88:E90)</f>
        <v>0</v>
      </c>
      <c r="F91" s="40">
        <f>SUM(F88:F90)</f>
        <v>0</v>
      </c>
      <c r="G91" s="40">
        <f>SUM(G88:G90)</f>
        <v>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2:33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2:33" x14ac:dyDescent="0.3">
      <c r="B93" s="15" t="s">
        <v>121</v>
      </c>
      <c r="C93" s="5" t="s">
        <v>221</v>
      </c>
      <c r="D93" s="5"/>
      <c r="E93" s="5"/>
      <c r="F93" s="5" t="s">
        <v>1</v>
      </c>
      <c r="G93" s="5" t="s">
        <v>1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2:33" x14ac:dyDescent="0.3">
      <c r="B94" s="8" t="s">
        <v>14</v>
      </c>
      <c r="C94" s="9"/>
      <c r="D94" s="5"/>
      <c r="E94" s="21"/>
      <c r="F94" s="21"/>
      <c r="G94" s="21"/>
      <c r="H94" s="5"/>
      <c r="I94" s="9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2:33" x14ac:dyDescent="0.3">
      <c r="B95" s="8" t="s">
        <v>16</v>
      </c>
      <c r="C95" s="9"/>
      <c r="D95" s="5"/>
      <c r="E95" s="21"/>
      <c r="F95" s="21"/>
      <c r="G95" s="21"/>
      <c r="H95" s="5"/>
      <c r="I95" s="9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2:33" x14ac:dyDescent="0.3">
      <c r="B96" s="8" t="s">
        <v>17</v>
      </c>
      <c r="C96" s="9"/>
      <c r="D96" s="5"/>
      <c r="E96" s="21"/>
      <c r="F96" s="21"/>
      <c r="G96" s="21"/>
      <c r="H96" s="5"/>
      <c r="I96" s="9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x14ac:dyDescent="0.3">
      <c r="B97" s="8" t="s">
        <v>18</v>
      </c>
      <c r="C97" s="5" t="s">
        <v>233</v>
      </c>
      <c r="D97" s="5"/>
      <c r="E97" s="40">
        <f>SUM(E94:E96)</f>
        <v>0</v>
      </c>
      <c r="F97" s="40">
        <f>SUM(F94:F96)</f>
        <v>0</v>
      </c>
      <c r="G97" s="40">
        <f>SUM(G94:G96)</f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x14ac:dyDescent="0.3">
      <c r="B99" s="15" t="s">
        <v>135</v>
      </c>
      <c r="C99" s="5" t="s">
        <v>134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x14ac:dyDescent="0.3">
      <c r="B100" s="8" t="s">
        <v>14</v>
      </c>
      <c r="C100" s="9"/>
      <c r="D100" s="5"/>
      <c r="E100" s="21"/>
      <c r="F100" s="21"/>
      <c r="G100" s="21"/>
      <c r="H100" s="5"/>
      <c r="I100" s="9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x14ac:dyDescent="0.3">
      <c r="B101" s="8" t="s">
        <v>16</v>
      </c>
      <c r="C101" s="9"/>
      <c r="D101" s="5"/>
      <c r="E101" s="21"/>
      <c r="F101" s="21"/>
      <c r="G101" s="21"/>
      <c r="H101" s="5"/>
      <c r="I101" s="9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x14ac:dyDescent="0.3">
      <c r="B102" s="8" t="s">
        <v>17</v>
      </c>
      <c r="C102" s="9"/>
      <c r="D102" s="5"/>
      <c r="E102" s="21"/>
      <c r="F102" s="21"/>
      <c r="G102" s="21"/>
      <c r="H102" s="5"/>
      <c r="I102" s="9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3">
      <c r="B103" s="8" t="s">
        <v>18</v>
      </c>
      <c r="C103" s="5" t="s">
        <v>233</v>
      </c>
      <c r="D103" s="5"/>
      <c r="E103" s="40">
        <f>SUM(E100:E102)</f>
        <v>0</v>
      </c>
      <c r="F103" s="40">
        <f>SUM(F100:F102)</f>
        <v>0</v>
      </c>
      <c r="G103" s="40">
        <f>SUM(G100:G102)</f>
        <v>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x14ac:dyDescent="0.3">
      <c r="B105" s="15" t="s">
        <v>140</v>
      </c>
      <c r="C105" s="5" t="s">
        <v>238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x14ac:dyDescent="0.3">
      <c r="B106" s="8" t="s">
        <v>14</v>
      </c>
      <c r="C106" s="9"/>
      <c r="D106" s="5"/>
      <c r="E106" s="21"/>
      <c r="F106" s="21"/>
      <c r="G106" s="21"/>
      <c r="H106" s="5"/>
      <c r="I106" s="9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3">
      <c r="B107" s="8" t="s">
        <v>16</v>
      </c>
      <c r="C107" s="9"/>
      <c r="D107" s="5"/>
      <c r="E107" s="21"/>
      <c r="F107" s="21"/>
      <c r="G107" s="21"/>
      <c r="H107" s="5"/>
      <c r="I107" s="9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x14ac:dyDescent="0.3">
      <c r="B108" s="8" t="s">
        <v>17</v>
      </c>
      <c r="C108" s="9"/>
      <c r="D108" s="5"/>
      <c r="E108" s="21"/>
      <c r="F108" s="21"/>
      <c r="G108" s="21"/>
      <c r="H108" s="5"/>
      <c r="I108" s="9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x14ac:dyDescent="0.3">
      <c r="B109" s="8" t="s">
        <v>18</v>
      </c>
      <c r="C109" s="5" t="s">
        <v>233</v>
      </c>
      <c r="D109" s="5"/>
      <c r="E109" s="40">
        <f>SUM(E106:E108)</f>
        <v>0</v>
      </c>
      <c r="F109" s="40">
        <f>SUM(F106:F108)</f>
        <v>0</v>
      </c>
      <c r="G109" s="40">
        <f>SUM(G106:G108)</f>
        <v>0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x14ac:dyDescent="0.3">
      <c r="A110" s="20"/>
      <c r="B110" s="20"/>
      <c r="C110" s="20"/>
      <c r="D110" s="20"/>
      <c r="E110" s="12"/>
      <c r="F110" s="12"/>
      <c r="G110" s="20"/>
      <c r="H110" s="12"/>
      <c r="I110" s="12" t="s">
        <v>24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3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5.6" x14ac:dyDescent="0.3">
      <c r="A112" s="4" t="s">
        <v>254</v>
      </c>
      <c r="H112" s="6" t="s">
        <v>105</v>
      </c>
      <c r="I112" s="23">
        <f>I1</f>
        <v>0</v>
      </c>
    </row>
    <row r="113" spans="1:33" ht="15.6" x14ac:dyDescent="0.3">
      <c r="A113" s="4" t="str">
        <f>A2</f>
        <v xml:space="preserve"> </v>
      </c>
      <c r="E113" s="5" t="s">
        <v>1</v>
      </c>
      <c r="H113" s="6" t="s">
        <v>1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3" ht="15.6" x14ac:dyDescent="0.3">
      <c r="A114" s="4" t="s">
        <v>131</v>
      </c>
      <c r="E114" s="5"/>
      <c r="H114" s="6" t="s">
        <v>156</v>
      </c>
      <c r="I114" s="1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3" ht="15.6" x14ac:dyDescent="0.3">
      <c r="A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3" ht="15.6" x14ac:dyDescent="0.3">
      <c r="A116" s="4" t="s">
        <v>190</v>
      </c>
      <c r="E116" s="5"/>
      <c r="F116" s="5" t="s">
        <v>1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3" ht="15.6" x14ac:dyDescent="0.3">
      <c r="A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3" x14ac:dyDescent="0.3">
      <c r="A118" s="16" t="str">
        <f>A7</f>
        <v>SOURCES AND APPLICATIONS OF INSTITUTIONAL DISCRETIONARY FUNDS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3" x14ac:dyDescent="0.3">
      <c r="E119" s="5"/>
      <c r="F119" s="5" t="s">
        <v>1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3" x14ac:dyDescent="0.3">
      <c r="A120" s="5"/>
      <c r="B120" s="24" t="s">
        <v>159</v>
      </c>
      <c r="C120" s="17"/>
      <c r="D120" s="1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3" x14ac:dyDescent="0.3">
      <c r="A121" s="5" t="s">
        <v>1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3" ht="27.6" x14ac:dyDescent="0.3">
      <c r="A122" s="5"/>
      <c r="B122" s="5"/>
      <c r="C122" s="5"/>
      <c r="D122" s="5"/>
      <c r="E122" s="26" t="str">
        <f>E11</f>
        <v>2005-06
 Actual</v>
      </c>
      <c r="F122" s="26" t="str">
        <f>F11</f>
        <v>2006-07
Budget</v>
      </c>
      <c r="G122" s="26" t="str">
        <f>G11</f>
        <v>2007-08
Estimate</v>
      </c>
      <c r="H122" s="5"/>
      <c r="I122" s="39" t="s">
        <v>194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3" x14ac:dyDescent="0.3">
      <c r="E123" s="27" t="s">
        <v>14</v>
      </c>
      <c r="F123" s="27" t="s">
        <v>16</v>
      </c>
      <c r="G123" s="27" t="s">
        <v>17</v>
      </c>
      <c r="H123" s="5"/>
      <c r="I123" s="27" t="s">
        <v>18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3" x14ac:dyDescent="0.3">
      <c r="A124" s="16" t="s">
        <v>147</v>
      </c>
      <c r="B124" s="16" t="s">
        <v>120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x14ac:dyDescent="0.3">
      <c r="A125" s="25"/>
      <c r="B125" s="28"/>
      <c r="C125" s="28"/>
      <c r="D125" s="28"/>
      <c r="E125" s="28"/>
      <c r="F125" s="28"/>
      <c r="G125" s="28"/>
      <c r="H125" s="28"/>
      <c r="I125" s="28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x14ac:dyDescent="0.3">
      <c r="B126" s="15" t="s">
        <v>146</v>
      </c>
      <c r="C126" s="1" t="s">
        <v>117</v>
      </c>
      <c r="E126" s="5"/>
      <c r="F126" s="5"/>
      <c r="G126" s="5" t="s">
        <v>1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x14ac:dyDescent="0.3">
      <c r="B127" s="8" t="s">
        <v>14</v>
      </c>
      <c r="C127" s="9"/>
      <c r="D127" s="5"/>
      <c r="E127" s="21"/>
      <c r="F127" s="21"/>
      <c r="G127" s="21"/>
      <c r="H127" s="5"/>
      <c r="I127" s="9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x14ac:dyDescent="0.3">
      <c r="B128" s="8" t="s">
        <v>16</v>
      </c>
      <c r="C128" s="9"/>
      <c r="D128" s="5"/>
      <c r="E128" s="21"/>
      <c r="F128" s="21"/>
      <c r="G128" s="21"/>
      <c r="H128" s="5"/>
      <c r="I128" s="9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2:33" x14ac:dyDescent="0.3">
      <c r="B129" s="8" t="s">
        <v>17</v>
      </c>
      <c r="C129" s="9"/>
      <c r="D129" s="5"/>
      <c r="E129" s="21"/>
      <c r="F129" s="21"/>
      <c r="G129" s="21"/>
      <c r="H129" s="5"/>
      <c r="I129" s="9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2:33" x14ac:dyDescent="0.3">
      <c r="B130" s="8" t="s">
        <v>18</v>
      </c>
      <c r="C130" s="5" t="s">
        <v>233</v>
      </c>
      <c r="D130" s="5"/>
      <c r="E130" s="40">
        <f>SUM(E127:E129)</f>
        <v>0</v>
      </c>
      <c r="F130" s="40">
        <f>SUM(F127:F129)</f>
        <v>0</v>
      </c>
      <c r="G130" s="40">
        <f>SUM(G127:G129)</f>
        <v>0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2:33" x14ac:dyDescent="0.3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2:33" x14ac:dyDescent="0.3">
      <c r="B132" s="15" t="s">
        <v>169</v>
      </c>
      <c r="C132" s="1" t="s">
        <v>184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2:33" x14ac:dyDescent="0.3">
      <c r="B133" s="8" t="s">
        <v>14</v>
      </c>
      <c r="C133" s="9"/>
      <c r="D133" s="5"/>
      <c r="E133" s="21"/>
      <c r="F133" s="21"/>
      <c r="G133" s="21"/>
      <c r="H133" s="5"/>
      <c r="I133" s="9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2:33" x14ac:dyDescent="0.3">
      <c r="B134" s="8" t="s">
        <v>16</v>
      </c>
      <c r="C134" s="9"/>
      <c r="D134" s="5"/>
      <c r="E134" s="21"/>
      <c r="F134" s="21"/>
      <c r="G134" s="21"/>
      <c r="H134" s="5"/>
      <c r="I134" s="9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2:33" x14ac:dyDescent="0.3">
      <c r="B135" s="8" t="s">
        <v>17</v>
      </c>
      <c r="C135" s="9"/>
      <c r="D135" s="5"/>
      <c r="E135" s="21"/>
      <c r="F135" s="21"/>
      <c r="G135" s="21"/>
      <c r="H135" s="5"/>
      <c r="I135" s="9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2:33" x14ac:dyDescent="0.3">
      <c r="B136" s="8" t="s">
        <v>18</v>
      </c>
      <c r="C136" s="9"/>
      <c r="D136" s="5"/>
      <c r="E136" s="21"/>
      <c r="F136" s="21"/>
      <c r="G136" s="21"/>
      <c r="H136" s="5"/>
      <c r="I136" s="9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2:33" x14ac:dyDescent="0.3">
      <c r="B137" s="8" t="s">
        <v>19</v>
      </c>
      <c r="C137" s="9"/>
      <c r="D137" s="5"/>
      <c r="E137" s="21"/>
      <c r="F137" s="21"/>
      <c r="G137" s="21"/>
      <c r="H137" s="5"/>
      <c r="I137" s="9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2:33" x14ac:dyDescent="0.3">
      <c r="B138" s="8" t="s">
        <v>20</v>
      </c>
      <c r="C138" s="9"/>
      <c r="D138" s="5"/>
      <c r="E138" s="21"/>
      <c r="F138" s="21"/>
      <c r="G138" s="21"/>
      <c r="H138" s="5"/>
      <c r="I138" s="9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2:33" x14ac:dyDescent="0.3">
      <c r="B139" s="8" t="s">
        <v>21</v>
      </c>
      <c r="C139" s="9"/>
      <c r="D139" s="5"/>
      <c r="E139" s="21"/>
      <c r="F139" s="21"/>
      <c r="G139" s="21"/>
      <c r="H139" s="5"/>
      <c r="I139" s="9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2:33" x14ac:dyDescent="0.3">
      <c r="B140" s="8" t="s">
        <v>22</v>
      </c>
      <c r="C140" s="9"/>
      <c r="D140" s="5"/>
      <c r="E140" s="21"/>
      <c r="F140" s="21"/>
      <c r="G140" s="21"/>
      <c r="H140" s="5"/>
      <c r="I140" s="9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2:33" x14ac:dyDescent="0.3">
      <c r="B141" s="8" t="s">
        <v>23</v>
      </c>
      <c r="C141" s="9"/>
      <c r="D141" s="5"/>
      <c r="E141" s="21"/>
      <c r="F141" s="21"/>
      <c r="G141" s="21"/>
      <c r="H141" s="5"/>
      <c r="I141" s="9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2:33" x14ac:dyDescent="0.3">
      <c r="B142" s="8" t="s">
        <v>15</v>
      </c>
      <c r="C142" s="5" t="s">
        <v>233</v>
      </c>
      <c r="D142" s="5"/>
      <c r="E142" s="40">
        <f>SUM(E133:E141)</f>
        <v>0</v>
      </c>
      <c r="F142" s="40">
        <f>SUM(F133:F141)</f>
        <v>0</v>
      </c>
      <c r="G142" s="40">
        <f>SUM(G133:G141)</f>
        <v>0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2:33" x14ac:dyDescent="0.3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2:33" x14ac:dyDescent="0.3">
      <c r="B144" s="1" t="s">
        <v>25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x14ac:dyDescent="0.3">
      <c r="A145" s="20"/>
      <c r="B145" s="20" t="s">
        <v>1</v>
      </c>
      <c r="C145" s="20" t="s">
        <v>1</v>
      </c>
      <c r="D145" s="20" t="s">
        <v>1</v>
      </c>
      <c r="E145" s="12"/>
      <c r="F145" s="12" t="s">
        <v>1</v>
      </c>
      <c r="G145" s="12" t="s">
        <v>1</v>
      </c>
      <c r="H145" s="12"/>
      <c r="I145" s="1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x14ac:dyDescent="0.3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3">
      <c r="A147" s="16" t="s">
        <v>150</v>
      </c>
      <c r="B147" s="16" t="s">
        <v>12</v>
      </c>
      <c r="C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x14ac:dyDescent="0.3">
      <c r="B149" s="15" t="s">
        <v>45</v>
      </c>
      <c r="C149" s="1" t="s">
        <v>172</v>
      </c>
      <c r="E149" s="21"/>
      <c r="F149" s="21"/>
      <c r="G149" s="21"/>
      <c r="H149" s="5"/>
      <c r="I149" s="9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x14ac:dyDescent="0.3">
      <c r="B150" s="15" t="s">
        <v>66</v>
      </c>
      <c r="C150" s="5" t="s">
        <v>196</v>
      </c>
      <c r="D150" s="5"/>
      <c r="E150" s="21"/>
      <c r="F150" s="21"/>
      <c r="G150" s="21"/>
      <c r="H150" s="5"/>
      <c r="I150" s="9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x14ac:dyDescent="0.3">
      <c r="B151" s="15" t="s">
        <v>82</v>
      </c>
      <c r="C151" s="5" t="s">
        <v>165</v>
      </c>
      <c r="D151" s="5"/>
      <c r="E151" s="21"/>
      <c r="F151" s="21"/>
      <c r="G151" s="21"/>
      <c r="H151" s="5"/>
      <c r="I151" s="9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x14ac:dyDescent="0.3">
      <c r="B152" s="15" t="s">
        <v>99</v>
      </c>
      <c r="C152" s="5" t="s">
        <v>183</v>
      </c>
      <c r="D152" s="5"/>
      <c r="E152" s="21"/>
      <c r="F152" s="21"/>
      <c r="G152" s="21"/>
      <c r="H152" s="5"/>
      <c r="I152" s="9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3">
      <c r="B153" s="15" t="s">
        <v>110</v>
      </c>
      <c r="C153" s="5" t="s">
        <v>202</v>
      </c>
      <c r="D153" s="5"/>
      <c r="E153" s="21"/>
      <c r="F153" s="21"/>
      <c r="G153" s="21"/>
      <c r="H153" s="5"/>
      <c r="I153" s="9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x14ac:dyDescent="0.3">
      <c r="B154" s="15" t="s">
        <v>121</v>
      </c>
      <c r="C154" s="5" t="s">
        <v>185</v>
      </c>
      <c r="D154" s="5"/>
      <c r="E154" s="21"/>
      <c r="F154" s="21"/>
      <c r="G154" s="21"/>
      <c r="H154" s="5"/>
      <c r="I154" s="9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x14ac:dyDescent="0.3">
      <c r="B155" s="15" t="s">
        <v>135</v>
      </c>
      <c r="C155" s="5" t="s">
        <v>234</v>
      </c>
      <c r="D155" s="5"/>
      <c r="E155" s="40">
        <f>SUM(E149:E154)</f>
        <v>0</v>
      </c>
      <c r="F155" s="40">
        <f>SUM(F149:F154)</f>
        <v>0</v>
      </c>
      <c r="G155" s="40">
        <f>SUM(G149:G154)</f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x14ac:dyDescent="0.3">
      <c r="A156" s="20" t="s">
        <v>1</v>
      </c>
      <c r="B156" s="20"/>
      <c r="C156" s="12"/>
      <c r="D156" s="12"/>
      <c r="E156" s="12"/>
      <c r="F156" s="12"/>
      <c r="G156" s="12"/>
      <c r="H156" s="12"/>
      <c r="I156" s="1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3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x14ac:dyDescent="0.3">
      <c r="A158" s="25"/>
      <c r="B158" s="25"/>
      <c r="C158" s="28"/>
      <c r="D158" s="28"/>
      <c r="E158" s="28"/>
      <c r="F158" s="28"/>
      <c r="G158" s="28"/>
      <c r="H158" s="28"/>
      <c r="I158" s="28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x14ac:dyDescent="0.3">
      <c r="A159" s="7" t="s">
        <v>167</v>
      </c>
      <c r="B159" s="7" t="s">
        <v>137</v>
      </c>
      <c r="C159" s="5"/>
      <c r="D159" s="5"/>
      <c r="E159" s="40">
        <f>E155+E142+E130+E109+E103+E97+E91+E84+E58+E46+E34</f>
        <v>0</v>
      </c>
      <c r="F159" s="40">
        <f>F155+F142+F130+F109+F103+F97+F91+F84+F58+F46+F34</f>
        <v>0</v>
      </c>
      <c r="G159" s="40">
        <f>G155+G142+G130+G109+G103+G97+G91+G84+G58+G46+G34</f>
        <v>0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x14ac:dyDescent="0.3">
      <c r="B160" s="1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3">
      <c r="A161" s="7" t="s">
        <v>258</v>
      </c>
      <c r="B161" s="7" t="s">
        <v>92</v>
      </c>
      <c r="C161" s="5"/>
      <c r="D161" s="5"/>
      <c r="E161" s="40">
        <f>E19-E159</f>
        <v>0</v>
      </c>
      <c r="F161" s="40">
        <f>F19-F159</f>
        <v>0</v>
      </c>
      <c r="G161" s="40">
        <f>G19-G159</f>
        <v>0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3">
      <c r="A162" s="20"/>
      <c r="B162" s="20"/>
      <c r="C162" s="20"/>
      <c r="D162" s="20"/>
      <c r="E162" s="20"/>
      <c r="F162" s="20"/>
      <c r="G162" s="20"/>
      <c r="H162" s="20"/>
      <c r="I162" s="20"/>
    </row>
    <row r="198" spans="8:8" x14ac:dyDescent="0.3">
      <c r="H198" s="5"/>
    </row>
    <row r="204" spans="8:8" x14ac:dyDescent="0.3">
      <c r="H204" s="5"/>
    </row>
  </sheetData>
  <mergeCells count="1">
    <mergeCell ref="F9:H9"/>
  </mergeCells>
  <phoneticPr fontId="0" type="noConversion"/>
  <pageMargins left="0.75" right="0.75" top="1" bottom="1" header="0.5" footer="0.5"/>
  <pageSetup scale="83" orientation="portrait" r:id="rId1"/>
  <headerFooter alignWithMargins="0">
    <oddFooter>&amp;L&amp;D &amp;T&amp;R&amp;F &amp;A</oddFooter>
  </headerFooter>
  <rowBreaks count="2" manualBreakCount="2">
    <brk id="59" max="8" man="1"/>
    <brk id="11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zoomScaleNormal="100" workbookViewId="0">
      <selection activeCell="H21" sqref="H21"/>
    </sheetView>
  </sheetViews>
  <sheetFormatPr defaultColWidth="9.109375" defaultRowHeight="13.8" x14ac:dyDescent="0.3"/>
  <cols>
    <col min="1" max="1" width="5" style="1" customWidth="1"/>
    <col min="2" max="3" width="3.33203125" style="1" customWidth="1"/>
    <col min="4" max="4" width="24.6640625" style="1" customWidth="1"/>
    <col min="5" max="10" width="11.44140625" style="1" customWidth="1"/>
    <col min="11" max="254" width="9.109375" style="1"/>
    <col min="255" max="255" width="5" style="1" customWidth="1"/>
    <col min="256" max="16384" width="9.109375" style="1"/>
  </cols>
  <sheetData>
    <row r="1" spans="1:7" x14ac:dyDescent="0.3">
      <c r="A1" s="78" t="s">
        <v>132</v>
      </c>
      <c r="B1" s="78"/>
      <c r="C1" s="78"/>
      <c r="D1" s="78"/>
      <c r="E1" s="78"/>
      <c r="F1" s="78"/>
      <c r="G1" s="78"/>
    </row>
    <row r="2" spans="1:7" x14ac:dyDescent="0.3">
      <c r="A2" s="79"/>
      <c r="B2" s="78"/>
      <c r="C2" s="78"/>
      <c r="D2" s="78"/>
      <c r="E2" s="78"/>
      <c r="F2" s="78"/>
      <c r="G2" s="78"/>
    </row>
    <row r="3" spans="1:7" x14ac:dyDescent="0.3">
      <c r="A3" s="78" t="s">
        <v>299</v>
      </c>
      <c r="B3" s="78"/>
      <c r="C3" s="78"/>
      <c r="D3" s="78"/>
      <c r="E3" s="78"/>
      <c r="F3" s="78"/>
      <c r="G3" s="78"/>
    </row>
    <row r="5" spans="1:7" x14ac:dyDescent="0.3">
      <c r="A5" s="16" t="s">
        <v>47</v>
      </c>
    </row>
    <row r="6" spans="1:7" x14ac:dyDescent="0.3">
      <c r="A6" s="16"/>
    </row>
    <row r="7" spans="1:7" x14ac:dyDescent="0.3">
      <c r="A7" s="16"/>
      <c r="B7" s="1" t="s">
        <v>240</v>
      </c>
    </row>
    <row r="8" spans="1:7" x14ac:dyDescent="0.3">
      <c r="A8" s="16"/>
      <c r="B8" s="1" t="s">
        <v>264</v>
      </c>
    </row>
    <row r="9" spans="1:7" x14ac:dyDescent="0.3">
      <c r="A9" s="16"/>
    </row>
    <row r="10" spans="1:7" x14ac:dyDescent="0.3">
      <c r="A10" s="16" t="s">
        <v>363</v>
      </c>
    </row>
    <row r="12" spans="1:7" x14ac:dyDescent="0.3">
      <c r="B12" s="1" t="s">
        <v>26</v>
      </c>
      <c r="C12" s="1" t="s">
        <v>179</v>
      </c>
    </row>
    <row r="13" spans="1:7" x14ac:dyDescent="0.3">
      <c r="C13" s="1" t="s">
        <v>158</v>
      </c>
    </row>
    <row r="14" spans="1:7" x14ac:dyDescent="0.3">
      <c r="C14" s="1" t="s">
        <v>239</v>
      </c>
    </row>
    <row r="15" spans="1:7" x14ac:dyDescent="0.3">
      <c r="D15" s="1" t="s">
        <v>198</v>
      </c>
    </row>
    <row r="16" spans="1:7" x14ac:dyDescent="0.3">
      <c r="D16" s="1" t="s">
        <v>175</v>
      </c>
    </row>
    <row r="17" spans="2:4" x14ac:dyDescent="0.3">
      <c r="D17" s="1" t="s">
        <v>229</v>
      </c>
    </row>
    <row r="18" spans="2:4" x14ac:dyDescent="0.3">
      <c r="D18" s="1" t="s">
        <v>173</v>
      </c>
    </row>
    <row r="19" spans="2:4" x14ac:dyDescent="0.3">
      <c r="D19" s="1" t="s">
        <v>57</v>
      </c>
    </row>
    <row r="20" spans="2:4" x14ac:dyDescent="0.3">
      <c r="D20" s="1" t="s">
        <v>54</v>
      </c>
    </row>
    <row r="21" spans="2:4" x14ac:dyDescent="0.3">
      <c r="D21" s="1" t="s">
        <v>191</v>
      </c>
    </row>
    <row r="22" spans="2:4" x14ac:dyDescent="0.3">
      <c r="C22" s="1" t="s">
        <v>56</v>
      </c>
    </row>
    <row r="24" spans="2:4" x14ac:dyDescent="0.3">
      <c r="B24" s="1" t="s">
        <v>31</v>
      </c>
      <c r="C24" s="1" t="s">
        <v>44</v>
      </c>
    </row>
    <row r="25" spans="2:4" x14ac:dyDescent="0.3">
      <c r="C25" s="1" t="s">
        <v>259</v>
      </c>
    </row>
    <row r="26" spans="2:4" x14ac:dyDescent="0.3">
      <c r="C26" s="1" t="s">
        <v>62</v>
      </c>
    </row>
    <row r="27" spans="2:4" x14ac:dyDescent="0.3">
      <c r="C27" s="1" t="s">
        <v>180</v>
      </c>
    </row>
  </sheetData>
  <mergeCells count="3">
    <mergeCell ref="A1:G1"/>
    <mergeCell ref="A2:G2"/>
    <mergeCell ref="A3:G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7" zoomScaleNormal="100" workbookViewId="0">
      <selection activeCell="A2" sqref="A2"/>
    </sheetView>
  </sheetViews>
  <sheetFormatPr defaultColWidth="9.109375" defaultRowHeight="13.8" x14ac:dyDescent="0.3"/>
  <cols>
    <col min="1" max="1" width="5" style="1" customWidth="1"/>
    <col min="2" max="2" width="7.5546875" style="1" customWidth="1"/>
    <col min="3" max="3" width="4.6640625" style="1" customWidth="1"/>
    <col min="4" max="4" width="18.6640625" style="1" customWidth="1"/>
    <col min="5" max="5" width="0.88671875" style="1" customWidth="1"/>
    <col min="6" max="8" width="11.44140625" style="1" customWidth="1"/>
    <col min="9" max="9" width="0.88671875" style="1" customWidth="1"/>
    <col min="10" max="12" width="11.44140625" style="1" customWidth="1"/>
    <col min="13" max="16384" width="9.109375" style="1"/>
  </cols>
  <sheetData>
    <row r="1" spans="1:12" ht="15.6" x14ac:dyDescent="0.3">
      <c r="A1" s="4" t="s">
        <v>254</v>
      </c>
      <c r="K1" s="6" t="s">
        <v>105</v>
      </c>
      <c r="L1" s="23"/>
    </row>
    <row r="2" spans="1:12" ht="15.6" x14ac:dyDescent="0.3">
      <c r="A2" s="71"/>
      <c r="F2" s="5" t="s">
        <v>1</v>
      </c>
      <c r="K2" s="6" t="s">
        <v>1</v>
      </c>
    </row>
    <row r="3" spans="1:12" ht="15.6" x14ac:dyDescent="0.3">
      <c r="A3" s="4" t="s">
        <v>132</v>
      </c>
      <c r="F3" s="5"/>
      <c r="K3" s="6" t="s">
        <v>156</v>
      </c>
      <c r="L3" s="17"/>
    </row>
    <row r="5" spans="1:12" x14ac:dyDescent="0.3">
      <c r="A5" s="16" t="s">
        <v>299</v>
      </c>
    </row>
    <row r="6" spans="1:12" x14ac:dyDescent="0.3">
      <c r="A6" s="1" t="s">
        <v>1</v>
      </c>
      <c r="B6" s="16"/>
    </row>
    <row r="7" spans="1:12" x14ac:dyDescent="0.3">
      <c r="C7" s="24" t="s">
        <v>159</v>
      </c>
      <c r="D7" s="17"/>
      <c r="E7" s="17"/>
      <c r="F7" s="17"/>
      <c r="G7" s="17"/>
      <c r="J7" s="86" t="s">
        <v>116</v>
      </c>
      <c r="K7" s="86"/>
      <c r="L7" s="86"/>
    </row>
    <row r="9" spans="1:12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3">
      <c r="F10" s="87" t="s">
        <v>364</v>
      </c>
      <c r="G10" s="88"/>
      <c r="H10" s="88"/>
      <c r="I10" s="88"/>
      <c r="J10" s="88"/>
      <c r="K10" s="88"/>
      <c r="L10" s="89"/>
    </row>
    <row r="11" spans="1:12" ht="27.6" x14ac:dyDescent="0.3">
      <c r="A11" s="16" t="s">
        <v>222</v>
      </c>
      <c r="F11" s="26" t="s">
        <v>77</v>
      </c>
      <c r="G11" s="26" t="s">
        <v>213</v>
      </c>
      <c r="H11" s="26" t="s">
        <v>246</v>
      </c>
      <c r="I11" s="26"/>
      <c r="J11" s="26" t="s">
        <v>118</v>
      </c>
      <c r="K11" s="26" t="s">
        <v>249</v>
      </c>
      <c r="L11" s="26" t="s">
        <v>114</v>
      </c>
    </row>
    <row r="12" spans="1:12" x14ac:dyDescent="0.3">
      <c r="B12" s="1" t="s">
        <v>198</v>
      </c>
      <c r="F12" s="35"/>
      <c r="G12" s="35"/>
      <c r="H12" s="36">
        <f t="shared" ref="H12:H18" si="0">F12+G12</f>
        <v>0</v>
      </c>
      <c r="I12" s="36"/>
      <c r="J12" s="35"/>
      <c r="K12" s="35"/>
      <c r="L12" s="36">
        <f t="shared" ref="L12:L18" si="1">H12-J12-K12</f>
        <v>0</v>
      </c>
    </row>
    <row r="13" spans="1:12" x14ac:dyDescent="0.3">
      <c r="B13" s="1" t="s">
        <v>175</v>
      </c>
      <c r="F13" s="35"/>
      <c r="G13" s="35"/>
      <c r="H13" s="36">
        <f t="shared" si="0"/>
        <v>0</v>
      </c>
      <c r="I13" s="36"/>
      <c r="J13" s="35"/>
      <c r="K13" s="35"/>
      <c r="L13" s="36">
        <f t="shared" si="1"/>
        <v>0</v>
      </c>
    </row>
    <row r="14" spans="1:12" x14ac:dyDescent="0.3">
      <c r="B14" s="1" t="s">
        <v>229</v>
      </c>
      <c r="F14" s="35"/>
      <c r="G14" s="35"/>
      <c r="H14" s="36">
        <f t="shared" si="0"/>
        <v>0</v>
      </c>
      <c r="I14" s="36"/>
      <c r="J14" s="35"/>
      <c r="K14" s="35"/>
      <c r="L14" s="36">
        <f t="shared" si="1"/>
        <v>0</v>
      </c>
    </row>
    <row r="15" spans="1:12" x14ac:dyDescent="0.3">
      <c r="B15" s="1" t="s">
        <v>173</v>
      </c>
      <c r="F15" s="35"/>
      <c r="G15" s="35"/>
      <c r="H15" s="36">
        <f t="shared" si="0"/>
        <v>0</v>
      </c>
      <c r="I15" s="36"/>
      <c r="J15" s="35"/>
      <c r="K15" s="35"/>
      <c r="L15" s="36">
        <f t="shared" si="1"/>
        <v>0</v>
      </c>
    </row>
    <row r="16" spans="1:12" x14ac:dyDescent="0.3">
      <c r="B16" s="1" t="s">
        <v>57</v>
      </c>
      <c r="F16" s="35"/>
      <c r="G16" s="35"/>
      <c r="H16" s="36">
        <f t="shared" si="0"/>
        <v>0</v>
      </c>
      <c r="I16" s="36"/>
      <c r="J16" s="35"/>
      <c r="K16" s="35"/>
      <c r="L16" s="36">
        <f t="shared" si="1"/>
        <v>0</v>
      </c>
    </row>
    <row r="17" spans="1:12" x14ac:dyDescent="0.3">
      <c r="B17" s="1" t="s">
        <v>54</v>
      </c>
      <c r="F17" s="35"/>
      <c r="G17" s="35"/>
      <c r="H17" s="36">
        <f t="shared" si="0"/>
        <v>0</v>
      </c>
      <c r="I17" s="36"/>
      <c r="J17" s="35"/>
      <c r="K17" s="35"/>
      <c r="L17" s="36">
        <f t="shared" si="1"/>
        <v>0</v>
      </c>
    </row>
    <row r="18" spans="1:12" x14ac:dyDescent="0.3">
      <c r="B18" s="1" t="s">
        <v>191</v>
      </c>
      <c r="F18" s="35"/>
      <c r="G18" s="35"/>
      <c r="H18" s="36">
        <f t="shared" si="0"/>
        <v>0</v>
      </c>
      <c r="I18" s="36"/>
      <c r="J18" s="35"/>
      <c r="K18" s="35"/>
      <c r="L18" s="36">
        <f t="shared" si="1"/>
        <v>0</v>
      </c>
    </row>
    <row r="19" spans="1:12" x14ac:dyDescent="0.3">
      <c r="B19" s="1" t="s">
        <v>186</v>
      </c>
      <c r="F19" s="36"/>
      <c r="G19" s="36"/>
      <c r="H19" s="36"/>
      <c r="I19" s="36"/>
      <c r="J19" s="36"/>
      <c r="K19" s="36"/>
      <c r="L19" s="36"/>
    </row>
    <row r="20" spans="1:12" x14ac:dyDescent="0.3">
      <c r="B20" s="37"/>
      <c r="C20" s="17"/>
      <c r="D20" s="17"/>
      <c r="F20" s="35"/>
      <c r="G20" s="35"/>
      <c r="H20" s="36">
        <f t="shared" ref="H20:H25" si="2">F20+G20</f>
        <v>0</v>
      </c>
      <c r="I20" s="36"/>
      <c r="J20" s="35"/>
      <c r="K20" s="35"/>
      <c r="L20" s="36">
        <f t="shared" ref="L20:L25" si="3">H20-J20-K20</f>
        <v>0</v>
      </c>
    </row>
    <row r="21" spans="1:12" x14ac:dyDescent="0.3">
      <c r="B21" s="37"/>
      <c r="C21" s="17"/>
      <c r="D21" s="17"/>
      <c r="F21" s="35"/>
      <c r="G21" s="35"/>
      <c r="H21" s="36">
        <f t="shared" si="2"/>
        <v>0</v>
      </c>
      <c r="I21" s="36"/>
      <c r="J21" s="35"/>
      <c r="K21" s="35"/>
      <c r="L21" s="36">
        <f t="shared" si="3"/>
        <v>0</v>
      </c>
    </row>
    <row r="22" spans="1:12" x14ac:dyDescent="0.3">
      <c r="B22" s="37"/>
      <c r="C22" s="17"/>
      <c r="D22" s="17"/>
      <c r="F22" s="35"/>
      <c r="G22" s="35"/>
      <c r="H22" s="36">
        <f t="shared" si="2"/>
        <v>0</v>
      </c>
      <c r="I22" s="36"/>
      <c r="J22" s="35"/>
      <c r="K22" s="35"/>
      <c r="L22" s="36">
        <f t="shared" si="3"/>
        <v>0</v>
      </c>
    </row>
    <row r="23" spans="1:12" x14ac:dyDescent="0.3">
      <c r="B23" s="37"/>
      <c r="C23" s="17"/>
      <c r="D23" s="17"/>
      <c r="F23" s="35"/>
      <c r="G23" s="35"/>
      <c r="H23" s="36">
        <f t="shared" si="2"/>
        <v>0</v>
      </c>
      <c r="I23" s="36"/>
      <c r="J23" s="35"/>
      <c r="K23" s="35"/>
      <c r="L23" s="36">
        <f t="shared" si="3"/>
        <v>0</v>
      </c>
    </row>
    <row r="24" spans="1:12" x14ac:dyDescent="0.3">
      <c r="B24" s="37"/>
      <c r="C24" s="17"/>
      <c r="D24" s="17"/>
      <c r="F24" s="35"/>
      <c r="G24" s="35"/>
      <c r="H24" s="36">
        <f t="shared" si="2"/>
        <v>0</v>
      </c>
      <c r="I24" s="36"/>
      <c r="J24" s="35"/>
      <c r="K24" s="35"/>
      <c r="L24" s="36">
        <f t="shared" si="3"/>
        <v>0</v>
      </c>
    </row>
    <row r="25" spans="1:12" x14ac:dyDescent="0.3">
      <c r="B25" s="37"/>
      <c r="C25" s="17"/>
      <c r="D25" s="17"/>
      <c r="F25" s="35"/>
      <c r="G25" s="35"/>
      <c r="H25" s="36">
        <f t="shared" si="2"/>
        <v>0</v>
      </c>
      <c r="I25" s="36"/>
      <c r="J25" s="35"/>
      <c r="K25" s="35"/>
      <c r="L25" s="36">
        <f t="shared" si="3"/>
        <v>0</v>
      </c>
    </row>
    <row r="26" spans="1:12" x14ac:dyDescent="0.3">
      <c r="F26" s="24"/>
      <c r="G26" s="24"/>
      <c r="H26" s="24"/>
      <c r="I26" s="24"/>
      <c r="J26" s="24"/>
      <c r="K26" s="24"/>
      <c r="L26" s="24"/>
    </row>
    <row r="27" spans="1:12" x14ac:dyDescent="0.3">
      <c r="B27" s="1" t="s">
        <v>244</v>
      </c>
      <c r="F27" s="36">
        <f>SUM(F12:F25)</f>
        <v>0</v>
      </c>
      <c r="G27" s="36">
        <f>SUM(G12:G25)</f>
        <v>0</v>
      </c>
      <c r="H27" s="36">
        <f>SUM(H12:H25)</f>
        <v>0</v>
      </c>
      <c r="I27" s="36"/>
      <c r="J27" s="36">
        <f>SUM(J12:J25)</f>
        <v>0</v>
      </c>
      <c r="K27" s="36">
        <f>SUM(K12:K25)</f>
        <v>0</v>
      </c>
      <c r="L27" s="36">
        <f>SUM(L12:L25)</f>
        <v>0</v>
      </c>
    </row>
    <row r="28" spans="1:12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</sheetData>
  <mergeCells count="2">
    <mergeCell ref="J7:L7"/>
    <mergeCell ref="F10:L10"/>
  </mergeCells>
  <phoneticPr fontId="0" type="noConversion"/>
  <pageMargins left="0.75" right="0.75" top="1" bottom="1" header="0.5" footer="0.5"/>
  <pageSetup scale="85" orientation="portrait" r:id="rId1"/>
  <headerFooter alignWithMargins="0">
    <oddFooter>&amp;L&amp;D &amp;T&amp;R&amp;F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Normal="100" workbookViewId="0">
      <selection activeCell="L11" sqref="L11"/>
    </sheetView>
  </sheetViews>
  <sheetFormatPr defaultColWidth="9.109375" defaultRowHeight="13.8" x14ac:dyDescent="0.3"/>
  <cols>
    <col min="1" max="1" width="5" style="1" customWidth="1"/>
    <col min="2" max="3" width="4.109375" style="1" customWidth="1"/>
    <col min="4" max="4" width="27.33203125" style="1" customWidth="1"/>
    <col min="5" max="5" width="4.109375" style="1" customWidth="1"/>
    <col min="6" max="6" width="11.88671875" style="1" customWidth="1"/>
    <col min="7" max="7" width="4.109375" style="1" customWidth="1"/>
    <col min="8" max="8" width="11.88671875" style="1" customWidth="1"/>
    <col min="9" max="9" width="1.5546875" style="1" customWidth="1"/>
    <col min="10" max="16384" width="9.109375" style="1"/>
  </cols>
  <sheetData>
    <row r="1" spans="1:9" ht="15.6" x14ac:dyDescent="0.3">
      <c r="A1" s="90" t="s">
        <v>133</v>
      </c>
      <c r="B1" s="90"/>
      <c r="C1" s="90"/>
      <c r="D1" s="90"/>
      <c r="E1" s="90"/>
      <c r="F1" s="90"/>
      <c r="G1" s="90"/>
      <c r="H1" s="90"/>
      <c r="I1" s="90"/>
    </row>
    <row r="2" spans="1:9" ht="15.6" x14ac:dyDescent="0.3">
      <c r="A2" s="91"/>
      <c r="B2" s="92"/>
      <c r="C2" s="92"/>
      <c r="D2" s="92"/>
      <c r="E2" s="92"/>
      <c r="F2" s="92"/>
      <c r="G2" s="92"/>
      <c r="H2" s="92"/>
      <c r="I2" s="92"/>
    </row>
    <row r="3" spans="1:9" ht="15.6" x14ac:dyDescent="0.3">
      <c r="A3" s="93" t="s">
        <v>206</v>
      </c>
      <c r="B3" s="93"/>
      <c r="C3" s="93"/>
      <c r="D3" s="93"/>
      <c r="E3" s="93"/>
      <c r="F3" s="93"/>
      <c r="G3" s="93"/>
      <c r="H3" s="93"/>
      <c r="I3" s="93"/>
    </row>
    <row r="4" spans="1:9" x14ac:dyDescent="0.3">
      <c r="B4" s="13"/>
      <c r="C4" s="13"/>
      <c r="D4" s="13"/>
      <c r="E4" s="13"/>
      <c r="F4" s="13"/>
      <c r="G4" s="13"/>
      <c r="H4" s="13"/>
    </row>
    <row r="5" spans="1:9" x14ac:dyDescent="0.3">
      <c r="A5" s="5" t="s">
        <v>45</v>
      </c>
      <c r="B5" s="5" t="s">
        <v>201</v>
      </c>
      <c r="C5" s="5"/>
      <c r="D5" s="5"/>
    </row>
    <row r="6" spans="1:9" x14ac:dyDescent="0.3">
      <c r="B6" s="1" t="s">
        <v>242</v>
      </c>
    </row>
    <row r="7" spans="1:9" x14ac:dyDescent="0.3">
      <c r="B7" s="1" t="s">
        <v>211</v>
      </c>
    </row>
    <row r="9" spans="1:9" x14ac:dyDescent="0.3">
      <c r="A9" s="5" t="s">
        <v>66</v>
      </c>
      <c r="B9" s="5" t="s">
        <v>164</v>
      </c>
      <c r="C9" s="5"/>
      <c r="D9" s="5"/>
    </row>
    <row r="10" spans="1:9" x14ac:dyDescent="0.3">
      <c r="A10" s="5"/>
      <c r="B10" s="5"/>
      <c r="C10" s="5"/>
      <c r="D10" s="5"/>
    </row>
    <row r="11" spans="1:9" x14ac:dyDescent="0.3">
      <c r="A11" s="1" t="s">
        <v>27</v>
      </c>
    </row>
    <row r="12" spans="1:9" x14ac:dyDescent="0.3">
      <c r="A12" s="1" t="s">
        <v>63</v>
      </c>
      <c r="B12" s="5"/>
      <c r="C12" s="5"/>
      <c r="D12" s="5"/>
      <c r="E12" s="5"/>
      <c r="F12" s="5"/>
      <c r="G12" s="5"/>
      <c r="H12" s="5"/>
    </row>
    <row r="13" spans="1:9" x14ac:dyDescent="0.3">
      <c r="A13" s="1" t="s">
        <v>149</v>
      </c>
      <c r="B13" s="5"/>
      <c r="C13" s="5"/>
      <c r="D13" s="5"/>
      <c r="E13" s="5"/>
      <c r="F13" s="5"/>
      <c r="G13" s="5"/>
      <c r="H13" s="5"/>
    </row>
    <row r="15" spans="1:9" x14ac:dyDescent="0.3">
      <c r="B15" s="1" t="s">
        <v>251</v>
      </c>
      <c r="E15" s="1" t="s">
        <v>224</v>
      </c>
    </row>
    <row r="16" spans="1:9" x14ac:dyDescent="0.3">
      <c r="C16" s="1" t="s">
        <v>80</v>
      </c>
      <c r="E16" s="1" t="s">
        <v>2</v>
      </c>
    </row>
    <row r="17" spans="2:5" x14ac:dyDescent="0.3">
      <c r="C17" s="1" t="s">
        <v>126</v>
      </c>
      <c r="E17" s="1" t="s">
        <v>3</v>
      </c>
    </row>
    <row r="18" spans="2:5" x14ac:dyDescent="0.3">
      <c r="C18" s="1" t="s">
        <v>142</v>
      </c>
      <c r="E18" s="1" t="s">
        <v>5</v>
      </c>
    </row>
    <row r="19" spans="2:5" x14ac:dyDescent="0.3">
      <c r="C19" s="1" t="s">
        <v>230</v>
      </c>
      <c r="E19" s="1" t="s">
        <v>7</v>
      </c>
    </row>
    <row r="20" spans="2:5" x14ac:dyDescent="0.3">
      <c r="C20" s="1" t="s">
        <v>143</v>
      </c>
    </row>
    <row r="21" spans="2:5" x14ac:dyDescent="0.3">
      <c r="C21" s="1" t="s">
        <v>232</v>
      </c>
    </row>
    <row r="22" spans="2:5" x14ac:dyDescent="0.3">
      <c r="C22" s="1" t="s">
        <v>136</v>
      </c>
      <c r="E22" s="1" t="s">
        <v>109</v>
      </c>
    </row>
    <row r="23" spans="2:5" x14ac:dyDescent="0.3">
      <c r="C23" s="1" t="s">
        <v>191</v>
      </c>
      <c r="E23" s="1" t="s">
        <v>2</v>
      </c>
    </row>
    <row r="24" spans="2:5" x14ac:dyDescent="0.3">
      <c r="E24" s="1" t="s">
        <v>3</v>
      </c>
    </row>
    <row r="25" spans="2:5" x14ac:dyDescent="0.3">
      <c r="B25" s="1" t="s">
        <v>253</v>
      </c>
      <c r="E25" s="1" t="s">
        <v>5</v>
      </c>
    </row>
    <row r="26" spans="2:5" x14ac:dyDescent="0.3">
      <c r="C26" s="1" t="s">
        <v>80</v>
      </c>
      <c r="E26" s="1" t="s">
        <v>7</v>
      </c>
    </row>
    <row r="27" spans="2:5" x14ac:dyDescent="0.3">
      <c r="C27" s="1" t="s">
        <v>125</v>
      </c>
    </row>
    <row r="28" spans="2:5" x14ac:dyDescent="0.3">
      <c r="C28" s="1" t="s">
        <v>141</v>
      </c>
    </row>
    <row r="29" spans="2:5" x14ac:dyDescent="0.3">
      <c r="C29" s="1" t="s">
        <v>231</v>
      </c>
      <c r="E29" s="1" t="s">
        <v>95</v>
      </c>
    </row>
    <row r="30" spans="2:5" x14ac:dyDescent="0.3">
      <c r="C30" s="1" t="s">
        <v>232</v>
      </c>
      <c r="E30" s="1" t="s">
        <v>2</v>
      </c>
    </row>
    <row r="31" spans="2:5" x14ac:dyDescent="0.3">
      <c r="C31" s="1" t="s">
        <v>250</v>
      </c>
      <c r="E31" s="1" t="s">
        <v>3</v>
      </c>
    </row>
    <row r="32" spans="2:5" x14ac:dyDescent="0.3">
      <c r="C32" s="1" t="s">
        <v>192</v>
      </c>
      <c r="E32" s="1" t="s">
        <v>5</v>
      </c>
    </row>
    <row r="33" spans="1:5" x14ac:dyDescent="0.3">
      <c r="E33" s="1" t="s">
        <v>7</v>
      </c>
    </row>
    <row r="34" spans="1:5" x14ac:dyDescent="0.3">
      <c r="B34" s="1" t="s">
        <v>262</v>
      </c>
    </row>
    <row r="35" spans="1:5" x14ac:dyDescent="0.3">
      <c r="C35" s="1" t="s">
        <v>80</v>
      </c>
    </row>
    <row r="36" spans="1:5" x14ac:dyDescent="0.3">
      <c r="C36" s="1" t="s">
        <v>125</v>
      </c>
      <c r="E36" s="1" t="s">
        <v>256</v>
      </c>
    </row>
    <row r="37" spans="1:5" x14ac:dyDescent="0.3">
      <c r="C37" s="1" t="s">
        <v>141</v>
      </c>
      <c r="E37" s="1" t="s">
        <v>2</v>
      </c>
    </row>
    <row r="38" spans="1:5" x14ac:dyDescent="0.3">
      <c r="C38" s="1" t="s">
        <v>231</v>
      </c>
      <c r="E38" s="1" t="s">
        <v>3</v>
      </c>
    </row>
    <row r="39" spans="1:5" x14ac:dyDescent="0.3">
      <c r="C39" s="1" t="s">
        <v>232</v>
      </c>
      <c r="E39" s="1" t="s">
        <v>7</v>
      </c>
    </row>
    <row r="41" spans="1:5" x14ac:dyDescent="0.3">
      <c r="B41" s="1" t="s">
        <v>228</v>
      </c>
    </row>
    <row r="42" spans="1:5" x14ac:dyDescent="0.3">
      <c r="C42" s="1" t="s">
        <v>80</v>
      </c>
      <c r="E42" s="1" t="s">
        <v>223</v>
      </c>
    </row>
    <row r="43" spans="1:5" x14ac:dyDescent="0.3">
      <c r="C43" s="1" t="s">
        <v>125</v>
      </c>
      <c r="E43" s="1" t="s">
        <v>2</v>
      </c>
    </row>
    <row r="44" spans="1:5" x14ac:dyDescent="0.3">
      <c r="C44" s="1" t="s">
        <v>141</v>
      </c>
      <c r="E44" s="1" t="s">
        <v>3</v>
      </c>
    </row>
    <row r="45" spans="1:5" x14ac:dyDescent="0.3">
      <c r="C45" s="1" t="s">
        <v>231</v>
      </c>
      <c r="E45" s="1" t="s">
        <v>7</v>
      </c>
    </row>
    <row r="47" spans="1:5" x14ac:dyDescent="0.3">
      <c r="A47" s="1" t="s">
        <v>31</v>
      </c>
      <c r="B47" s="1" t="s">
        <v>64</v>
      </c>
    </row>
    <row r="48" spans="1:5" x14ac:dyDescent="0.3">
      <c r="B48" s="1" t="s">
        <v>79</v>
      </c>
    </row>
    <row r="49" spans="2:2" x14ac:dyDescent="0.3">
      <c r="B49" s="1" t="s">
        <v>155</v>
      </c>
    </row>
    <row r="120" spans="2:8" x14ac:dyDescent="0.3">
      <c r="B120" s="5"/>
      <c r="C120" s="5"/>
      <c r="D120" s="5"/>
      <c r="F120" s="5"/>
      <c r="H120" s="5"/>
    </row>
    <row r="121" spans="2:8" x14ac:dyDescent="0.3">
      <c r="B121" s="5"/>
      <c r="C121" s="5"/>
      <c r="D121" s="5"/>
      <c r="F121" s="5"/>
      <c r="H121" s="5"/>
    </row>
    <row r="131" spans="2:7" x14ac:dyDescent="0.3">
      <c r="B131" s="5"/>
      <c r="C131" s="5"/>
      <c r="D131" s="5"/>
      <c r="F131" s="5"/>
      <c r="G131" s="5"/>
    </row>
  </sheetData>
  <mergeCells count="3">
    <mergeCell ref="A1:I1"/>
    <mergeCell ref="A2:I2"/>
    <mergeCell ref="A3:I3"/>
  </mergeCells>
  <phoneticPr fontId="0" type="noConversion"/>
  <pageMargins left="0.75" right="0.75" top="1" bottom="1" header="0.5" footer="0.5"/>
  <pageSetup scale="89" orientation="portrait" r:id="rId1"/>
  <headerFooter alignWithMargins="0"/>
  <rowBreaks count="1" manualBreakCount="1">
    <brk id="53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opLeftCell="A25" zoomScaleNormal="100" workbookViewId="0">
      <selection activeCell="H12" sqref="H12"/>
    </sheetView>
  </sheetViews>
  <sheetFormatPr defaultColWidth="9.109375" defaultRowHeight="13.8" x14ac:dyDescent="0.3"/>
  <cols>
    <col min="1" max="1" width="5" style="1" customWidth="1"/>
    <col min="2" max="3" width="5.6640625" style="1" customWidth="1"/>
    <col min="4" max="4" width="28.6640625" style="1" customWidth="1"/>
    <col min="5" max="5" width="4.109375" style="1" customWidth="1"/>
    <col min="6" max="6" width="15.6640625" style="1" customWidth="1"/>
    <col min="7" max="7" width="4.109375" style="1" customWidth="1"/>
    <col min="8" max="8" width="15.6640625" style="1" customWidth="1"/>
    <col min="9" max="9" width="1.5546875" style="1" customWidth="1"/>
    <col min="10" max="16384" width="9.109375" style="1"/>
  </cols>
  <sheetData>
    <row r="1" spans="1:8" ht="15.6" x14ac:dyDescent="0.3">
      <c r="A1" s="4" t="s">
        <v>254</v>
      </c>
      <c r="G1" s="6" t="s">
        <v>105</v>
      </c>
      <c r="H1" s="23"/>
    </row>
    <row r="2" spans="1:8" ht="15.6" x14ac:dyDescent="0.3">
      <c r="A2" s="71"/>
      <c r="F2" s="5" t="s">
        <v>1</v>
      </c>
      <c r="G2" s="6" t="s">
        <v>1</v>
      </c>
    </row>
    <row r="3" spans="1:8" ht="15.6" x14ac:dyDescent="0.3">
      <c r="A3" s="4" t="s">
        <v>133</v>
      </c>
      <c r="F3" s="5"/>
      <c r="G3" s="6" t="s">
        <v>156</v>
      </c>
      <c r="H3" s="17"/>
    </row>
    <row r="4" spans="1:8" x14ac:dyDescent="0.3">
      <c r="F4" s="1" t="s">
        <v>1</v>
      </c>
    </row>
    <row r="5" spans="1:8" ht="14.4" x14ac:dyDescent="0.3">
      <c r="A5" s="2" t="s">
        <v>207</v>
      </c>
    </row>
    <row r="7" spans="1:8" x14ac:dyDescent="0.3">
      <c r="D7" s="24" t="s">
        <v>159</v>
      </c>
      <c r="E7" s="9"/>
      <c r="F7" s="9"/>
      <c r="G7" s="9"/>
      <c r="H7" s="17"/>
    </row>
    <row r="8" spans="1:8" x14ac:dyDescent="0.3">
      <c r="A8" s="1" t="s">
        <v>1</v>
      </c>
    </row>
    <row r="9" spans="1:8" x14ac:dyDescent="0.3">
      <c r="D9" s="8" t="s">
        <v>65</v>
      </c>
      <c r="E9" s="17"/>
      <c r="F9" s="9"/>
      <c r="G9" s="17"/>
      <c r="H9" s="17"/>
    </row>
    <row r="11" spans="1:8" ht="27.6" x14ac:dyDescent="0.3">
      <c r="F11" s="26" t="s">
        <v>361</v>
      </c>
      <c r="H11" s="26" t="s">
        <v>357</v>
      </c>
    </row>
    <row r="12" spans="1:8" x14ac:dyDescent="0.3">
      <c r="A12" s="5" t="s">
        <v>1</v>
      </c>
      <c r="B12" s="86" t="s">
        <v>116</v>
      </c>
      <c r="C12" s="86"/>
      <c r="D12" s="86"/>
      <c r="E12" s="5"/>
      <c r="F12" s="27" t="s">
        <v>14</v>
      </c>
      <c r="H12" s="27" t="s">
        <v>16</v>
      </c>
    </row>
    <row r="13" spans="1:8" x14ac:dyDescent="0.3">
      <c r="A13" s="5"/>
      <c r="B13" s="5"/>
      <c r="C13" s="5"/>
      <c r="D13" s="5"/>
      <c r="E13" s="5"/>
      <c r="F13" s="27"/>
      <c r="H13" s="27"/>
    </row>
    <row r="14" spans="1:8" x14ac:dyDescent="0.3">
      <c r="A14" s="28"/>
      <c r="B14" s="28"/>
      <c r="C14" s="28"/>
      <c r="D14" s="28"/>
      <c r="E14" s="28"/>
      <c r="F14" s="28"/>
      <c r="G14" s="28"/>
      <c r="H14" s="28"/>
    </row>
    <row r="15" spans="1:8" x14ac:dyDescent="0.3">
      <c r="A15" s="7" t="s">
        <v>145</v>
      </c>
      <c r="B15" s="7" t="s">
        <v>76</v>
      </c>
      <c r="C15" s="5"/>
      <c r="D15" s="5"/>
      <c r="F15" s="29"/>
      <c r="H15" s="29"/>
    </row>
    <row r="16" spans="1:8" x14ac:dyDescent="0.3">
      <c r="A16" s="12"/>
      <c r="B16" s="12"/>
      <c r="C16" s="12"/>
      <c r="D16" s="12"/>
      <c r="E16" s="20"/>
      <c r="F16" s="30"/>
      <c r="G16" s="20"/>
      <c r="H16" s="30"/>
    </row>
    <row r="17" spans="1:8" x14ac:dyDescent="0.3">
      <c r="A17" s="5"/>
      <c r="B17" s="5"/>
      <c r="C17" s="5"/>
      <c r="D17" s="5"/>
    </row>
    <row r="18" spans="1:8" x14ac:dyDescent="0.3">
      <c r="A18" s="31" t="s">
        <v>147</v>
      </c>
      <c r="B18" s="11" t="s">
        <v>236</v>
      </c>
      <c r="C18" s="12"/>
      <c r="D18" s="12"/>
      <c r="E18" s="20"/>
      <c r="F18" s="20" t="s">
        <v>1</v>
      </c>
      <c r="G18" s="20"/>
      <c r="H18" s="20" t="s">
        <v>1</v>
      </c>
    </row>
    <row r="19" spans="1:8" x14ac:dyDescent="0.3">
      <c r="A19" s="15"/>
      <c r="B19" s="5"/>
      <c r="C19" s="5"/>
      <c r="D19" s="5"/>
    </row>
    <row r="20" spans="1:8" x14ac:dyDescent="0.3">
      <c r="A20" s="5"/>
      <c r="B20" s="5" t="s">
        <v>49</v>
      </c>
      <c r="C20" s="5"/>
      <c r="D20" s="5"/>
      <c r="F20" s="29"/>
      <c r="H20" s="29"/>
    </row>
    <row r="21" spans="1:8" x14ac:dyDescent="0.3">
      <c r="F21" s="1" t="s">
        <v>1</v>
      </c>
      <c r="H21" s="1" t="s">
        <v>1</v>
      </c>
    </row>
    <row r="22" spans="1:8" x14ac:dyDescent="0.3">
      <c r="B22" s="1" t="s">
        <v>68</v>
      </c>
      <c r="F22" s="29"/>
      <c r="H22" s="29"/>
    </row>
    <row r="23" spans="1:8" x14ac:dyDescent="0.3">
      <c r="F23" s="5"/>
      <c r="H23" s="5"/>
    </row>
    <row r="24" spans="1:8" x14ac:dyDescent="0.3">
      <c r="B24" s="1" t="s">
        <v>85</v>
      </c>
      <c r="F24" s="29"/>
      <c r="H24" s="29"/>
    </row>
    <row r="25" spans="1:8" x14ac:dyDescent="0.3">
      <c r="A25" s="5"/>
      <c r="B25" s="5"/>
      <c r="C25" s="5"/>
      <c r="D25" s="5"/>
      <c r="E25" s="5"/>
      <c r="F25" s="5"/>
      <c r="G25" s="5"/>
      <c r="H25" s="5"/>
    </row>
    <row r="26" spans="1:8" x14ac:dyDescent="0.3">
      <c r="B26" s="1" t="s">
        <v>101</v>
      </c>
    </row>
    <row r="27" spans="1:8" x14ac:dyDescent="0.3">
      <c r="C27" s="1" t="s">
        <v>29</v>
      </c>
      <c r="F27" s="29"/>
      <c r="H27" s="29"/>
    </row>
    <row r="28" spans="1:8" x14ac:dyDescent="0.3">
      <c r="C28" s="1" t="s">
        <v>35</v>
      </c>
      <c r="F28" s="29"/>
      <c r="H28" s="29"/>
    </row>
    <row r="29" spans="1:8" x14ac:dyDescent="0.3">
      <c r="A29" s="5"/>
      <c r="B29" s="5"/>
      <c r="C29" s="5"/>
      <c r="D29" s="5"/>
      <c r="E29" s="5"/>
      <c r="F29" s="5"/>
      <c r="G29" s="5"/>
      <c r="H29" s="5"/>
    </row>
    <row r="30" spans="1:8" x14ac:dyDescent="0.3">
      <c r="B30" s="1" t="s">
        <v>111</v>
      </c>
      <c r="F30" s="29"/>
      <c r="H30" s="29"/>
    </row>
    <row r="31" spans="1:8" x14ac:dyDescent="0.3">
      <c r="A31" s="20"/>
      <c r="B31" s="20"/>
      <c r="C31" s="20"/>
      <c r="D31" s="20"/>
      <c r="E31" s="20"/>
      <c r="F31" s="30"/>
      <c r="G31" s="20"/>
      <c r="H31" s="30"/>
    </row>
    <row r="32" spans="1:8" x14ac:dyDescent="0.3">
      <c r="F32" s="14"/>
      <c r="H32" s="14"/>
    </row>
    <row r="33" spans="1:12" x14ac:dyDescent="0.3">
      <c r="A33" s="28"/>
      <c r="B33" s="28"/>
      <c r="C33" s="28"/>
      <c r="D33" s="28"/>
      <c r="E33" s="28"/>
      <c r="F33" s="28"/>
      <c r="G33" s="28"/>
      <c r="H33" s="28"/>
    </row>
    <row r="34" spans="1:12" x14ac:dyDescent="0.3">
      <c r="A34" s="7" t="s">
        <v>150</v>
      </c>
      <c r="B34" s="7" t="s">
        <v>113</v>
      </c>
      <c r="C34" s="5"/>
      <c r="D34" s="5"/>
      <c r="F34" s="29"/>
      <c r="H34" s="29"/>
      <c r="I34" s="5"/>
      <c r="J34" s="5"/>
      <c r="K34" s="5"/>
      <c r="L34" s="5"/>
    </row>
    <row r="35" spans="1:12" x14ac:dyDescent="0.3">
      <c r="A35" s="12"/>
      <c r="B35" s="12"/>
      <c r="C35" s="12"/>
      <c r="D35" s="12"/>
      <c r="E35" s="20"/>
      <c r="F35" s="30"/>
      <c r="G35" s="20"/>
      <c r="H35" s="30"/>
      <c r="I35" s="5"/>
      <c r="J35" s="5"/>
      <c r="K35" s="5"/>
      <c r="L35" s="5"/>
    </row>
    <row r="36" spans="1:12" x14ac:dyDescent="0.3">
      <c r="A36" s="5"/>
      <c r="B36" s="5"/>
      <c r="C36" s="5"/>
      <c r="D36" s="5"/>
      <c r="F36" s="14"/>
      <c r="H36" s="14"/>
      <c r="I36" s="5"/>
      <c r="J36" s="5"/>
      <c r="K36" s="5"/>
      <c r="L36" s="5"/>
    </row>
    <row r="37" spans="1:12" x14ac:dyDescent="0.3">
      <c r="A37" s="28"/>
      <c r="B37" s="28"/>
      <c r="C37" s="28"/>
      <c r="D37" s="28"/>
      <c r="E37" s="28"/>
      <c r="F37" s="28"/>
      <c r="G37" s="28"/>
      <c r="H37" s="28"/>
      <c r="I37" s="5"/>
      <c r="J37" s="5"/>
      <c r="K37" s="5"/>
      <c r="L37" s="5"/>
    </row>
    <row r="38" spans="1:12" x14ac:dyDescent="0.3">
      <c r="A38" s="7" t="s">
        <v>166</v>
      </c>
      <c r="B38" s="7" t="s">
        <v>78</v>
      </c>
      <c r="C38" s="5"/>
      <c r="D38" s="5"/>
      <c r="F38" s="29"/>
      <c r="H38" s="29"/>
      <c r="I38" s="5"/>
      <c r="J38" s="5"/>
      <c r="K38" s="5"/>
      <c r="L38" s="5"/>
    </row>
    <row r="39" spans="1:12" x14ac:dyDescent="0.3">
      <c r="A39" s="12"/>
      <c r="B39" s="12"/>
      <c r="C39" s="12"/>
      <c r="D39" s="12"/>
      <c r="E39" s="20"/>
      <c r="F39" s="30"/>
      <c r="G39" s="20"/>
      <c r="H39" s="30"/>
      <c r="I39" s="5"/>
      <c r="J39" s="5"/>
      <c r="K39" s="5"/>
      <c r="L39" s="5"/>
    </row>
    <row r="40" spans="1:12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3">
      <c r="A41" s="11" t="s">
        <v>257</v>
      </c>
      <c r="B41" s="11" t="s">
        <v>237</v>
      </c>
      <c r="C41" s="12"/>
      <c r="D41" s="12"/>
      <c r="E41" s="12"/>
      <c r="F41" s="12"/>
      <c r="G41" s="12"/>
      <c r="H41" s="12"/>
      <c r="I41" s="5"/>
      <c r="J41" s="5"/>
      <c r="K41" s="5"/>
      <c r="L41" s="5"/>
    </row>
    <row r="42" spans="1:12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3">
      <c r="A43" s="5"/>
      <c r="B43" s="5" t="s">
        <v>49</v>
      </c>
      <c r="C43" s="5"/>
      <c r="D43" s="5"/>
      <c r="E43" s="5"/>
      <c r="I43" s="5"/>
      <c r="J43" s="5"/>
      <c r="K43" s="5"/>
      <c r="L43" s="5"/>
    </row>
    <row r="44" spans="1:12" x14ac:dyDescent="0.3">
      <c r="A44" s="5"/>
      <c r="C44" s="5" t="s">
        <v>30</v>
      </c>
      <c r="D44" s="5"/>
      <c r="E44" s="5"/>
      <c r="F44" s="29"/>
      <c r="H44" s="29"/>
      <c r="I44" s="5"/>
      <c r="J44" s="5"/>
      <c r="K44" s="5"/>
      <c r="L44" s="5"/>
    </row>
    <row r="45" spans="1:12" x14ac:dyDescent="0.3">
      <c r="A45" s="5"/>
      <c r="C45" s="5" t="s">
        <v>33</v>
      </c>
      <c r="D45" s="5"/>
      <c r="E45" s="5"/>
      <c r="F45" s="29"/>
      <c r="H45" s="29"/>
      <c r="I45" s="5"/>
      <c r="J45" s="5"/>
      <c r="K45" s="5"/>
      <c r="L45" s="5"/>
    </row>
    <row r="46" spans="1:12" x14ac:dyDescent="0.3">
      <c r="A46" s="5"/>
      <c r="B46" s="5"/>
      <c r="C46" s="5" t="s">
        <v>37</v>
      </c>
      <c r="D46" s="5"/>
      <c r="E46" s="5"/>
      <c r="F46" s="29"/>
      <c r="H46" s="29"/>
      <c r="I46" s="5"/>
      <c r="J46" s="5"/>
      <c r="K46" s="5"/>
      <c r="L46" s="5"/>
    </row>
    <row r="47" spans="1:12" x14ac:dyDescent="0.3">
      <c r="C47" s="5" t="s">
        <v>42</v>
      </c>
      <c r="D47" s="5"/>
      <c r="F47" s="29"/>
      <c r="H47" s="29"/>
    </row>
    <row r="49" spans="1:8" x14ac:dyDescent="0.3">
      <c r="B49" s="5" t="s">
        <v>67</v>
      </c>
      <c r="F49" s="29"/>
      <c r="H49" s="29"/>
    </row>
    <row r="51" spans="1:8" x14ac:dyDescent="0.3">
      <c r="B51" s="5" t="s">
        <v>86</v>
      </c>
      <c r="C51" s="5"/>
      <c r="D51" s="5"/>
      <c r="F51" s="29"/>
      <c r="H51" s="29"/>
    </row>
    <row r="52" spans="1:8" x14ac:dyDescent="0.3">
      <c r="A52" s="5"/>
      <c r="B52" s="5"/>
      <c r="C52" s="5"/>
      <c r="D52" s="5"/>
      <c r="E52" s="5"/>
      <c r="F52" s="5"/>
      <c r="G52" s="5"/>
      <c r="H52" s="32"/>
    </row>
    <row r="53" spans="1:8" x14ac:dyDescent="0.3">
      <c r="A53" s="5"/>
      <c r="B53" s="5" t="s">
        <v>100</v>
      </c>
      <c r="C53" s="5"/>
      <c r="D53" s="5"/>
      <c r="E53" s="5"/>
      <c r="F53" s="29"/>
      <c r="H53" s="29"/>
    </row>
    <row r="54" spans="1:8" x14ac:dyDescent="0.3">
      <c r="A54" s="12"/>
      <c r="B54" s="12"/>
      <c r="C54" s="12"/>
      <c r="D54" s="12"/>
      <c r="E54" s="12"/>
      <c r="F54" s="33"/>
      <c r="G54" s="20"/>
      <c r="H54" s="30"/>
    </row>
    <row r="55" spans="1:8" x14ac:dyDescent="0.3">
      <c r="A55" s="5"/>
      <c r="B55" s="5"/>
      <c r="C55" s="5"/>
      <c r="D55" s="5"/>
      <c r="E55" s="5"/>
      <c r="F55" s="5"/>
      <c r="G55" s="5"/>
      <c r="H55" s="5"/>
    </row>
    <row r="56" spans="1:8" x14ac:dyDescent="0.3">
      <c r="A56" s="11" t="s">
        <v>260</v>
      </c>
      <c r="B56" s="11" t="s">
        <v>115</v>
      </c>
      <c r="C56" s="12"/>
      <c r="D56" s="12"/>
      <c r="E56" s="12"/>
      <c r="F56" s="12"/>
      <c r="G56" s="12"/>
      <c r="H56" s="12"/>
    </row>
    <row r="57" spans="1:8" x14ac:dyDescent="0.3">
      <c r="A57" s="5"/>
      <c r="B57" s="5"/>
      <c r="C57" s="5"/>
      <c r="D57" s="5"/>
      <c r="E57" s="5"/>
      <c r="F57" s="5"/>
      <c r="G57" s="5"/>
      <c r="H57" s="5"/>
    </row>
    <row r="58" spans="1:8" x14ac:dyDescent="0.3">
      <c r="A58" s="5"/>
      <c r="B58" s="5" t="s">
        <v>48</v>
      </c>
      <c r="C58" s="5"/>
      <c r="D58" s="5"/>
      <c r="E58" s="5"/>
      <c r="F58" s="29"/>
      <c r="H58" s="29"/>
    </row>
    <row r="59" spans="1:8" x14ac:dyDescent="0.3">
      <c r="A59" s="5"/>
      <c r="B59" s="5" t="s">
        <v>69</v>
      </c>
      <c r="C59" s="5"/>
      <c r="D59" s="5"/>
      <c r="E59" s="5"/>
      <c r="F59" s="29"/>
      <c r="H59" s="29"/>
    </row>
    <row r="60" spans="1:8" x14ac:dyDescent="0.3">
      <c r="B60" s="5" t="s">
        <v>84</v>
      </c>
      <c r="C60" s="5"/>
      <c r="D60" s="5"/>
      <c r="E60" s="5"/>
      <c r="F60" s="29"/>
      <c r="H60" s="29"/>
    </row>
    <row r="61" spans="1:8" x14ac:dyDescent="0.3">
      <c r="A61" s="12"/>
      <c r="B61" s="12"/>
      <c r="C61" s="12"/>
      <c r="D61" s="12"/>
      <c r="E61" s="12"/>
      <c r="F61" s="12"/>
      <c r="G61" s="12"/>
      <c r="H61" s="12"/>
    </row>
    <row r="62" spans="1:8" x14ac:dyDescent="0.3">
      <c r="A62" s="5"/>
      <c r="B62" s="5"/>
      <c r="C62" s="5"/>
      <c r="D62" s="5"/>
      <c r="E62" s="5"/>
      <c r="F62" s="5"/>
      <c r="G62" s="5"/>
      <c r="H62" s="5"/>
    </row>
    <row r="63" spans="1:8" x14ac:dyDescent="0.3">
      <c r="A63" s="11" t="s">
        <v>261</v>
      </c>
      <c r="B63" s="11" t="s">
        <v>177</v>
      </c>
      <c r="C63" s="12"/>
      <c r="D63" s="12"/>
      <c r="E63" s="12"/>
      <c r="F63" s="12"/>
      <c r="G63" s="12"/>
      <c r="H63" s="12"/>
    </row>
    <row r="64" spans="1:8" x14ac:dyDescent="0.3">
      <c r="A64" s="5"/>
      <c r="B64" s="5"/>
      <c r="C64" s="5"/>
      <c r="D64" s="5"/>
      <c r="E64" s="5"/>
      <c r="F64" s="5"/>
      <c r="G64" s="5"/>
      <c r="H64" s="5"/>
    </row>
    <row r="65" spans="1:8" x14ac:dyDescent="0.3">
      <c r="A65" s="5"/>
      <c r="B65" s="5" t="s">
        <v>53</v>
      </c>
      <c r="C65" s="5"/>
      <c r="D65" s="5"/>
      <c r="E65" s="5"/>
      <c r="F65" s="29"/>
      <c r="G65" s="5"/>
      <c r="H65" s="29"/>
    </row>
    <row r="66" spans="1:8" x14ac:dyDescent="0.3">
      <c r="A66" s="5"/>
      <c r="B66" s="5"/>
      <c r="C66" s="5"/>
      <c r="D66" s="5"/>
      <c r="E66" s="5"/>
      <c r="F66" s="5"/>
      <c r="G66" s="5"/>
      <c r="H66" s="5"/>
    </row>
    <row r="67" spans="1:8" x14ac:dyDescent="0.3">
      <c r="A67" s="5"/>
      <c r="B67" s="5" t="s">
        <v>74</v>
      </c>
      <c r="C67" s="5"/>
      <c r="D67" s="5"/>
      <c r="E67" s="5"/>
      <c r="F67" s="29"/>
      <c r="G67" s="5"/>
      <c r="H67" s="29"/>
    </row>
    <row r="68" spans="1:8" x14ac:dyDescent="0.3">
      <c r="A68" s="12"/>
      <c r="B68" s="12"/>
      <c r="C68" s="12"/>
      <c r="D68" s="12"/>
      <c r="E68" s="12"/>
      <c r="F68" s="12"/>
      <c r="G68" s="12"/>
      <c r="H68" s="12"/>
    </row>
  </sheetData>
  <mergeCells count="1">
    <mergeCell ref="B12:D12"/>
  </mergeCells>
  <phoneticPr fontId="0" type="noConversion"/>
  <pageMargins left="0.75" right="0.75" top="1" bottom="1" header="0.5" footer="0.5"/>
  <pageSetup scale="74" orientation="portrait" r:id="rId1"/>
  <headerFooter alignWithMargins="0">
    <oddFooter>&amp;L&amp;D &amp;T&amp;R&amp;F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4" sqref="C14"/>
    </sheetView>
  </sheetViews>
  <sheetFormatPr defaultColWidth="9.109375" defaultRowHeight="13.8" x14ac:dyDescent="0.3"/>
  <cols>
    <col min="1" max="1" width="5" style="1" customWidth="1"/>
    <col min="2" max="2" width="7.5546875" style="1" customWidth="1"/>
    <col min="3" max="3" width="27.109375" style="1" customWidth="1"/>
    <col min="4" max="5" width="14.44140625" style="1" customWidth="1"/>
    <col min="6" max="6" width="10.109375" style="1" customWidth="1"/>
    <col min="7" max="7" width="1.5546875" style="1" customWidth="1"/>
    <col min="8" max="254" width="9.109375" style="1"/>
    <col min="255" max="255" width="5" style="1" customWidth="1"/>
    <col min="256" max="16384" width="9.109375" style="1"/>
  </cols>
  <sheetData>
    <row r="1" spans="1:6" x14ac:dyDescent="0.3">
      <c r="A1" s="77" t="s">
        <v>325</v>
      </c>
      <c r="B1" s="77"/>
      <c r="C1" s="77"/>
      <c r="D1" s="77"/>
      <c r="E1" s="77"/>
    </row>
    <row r="2" spans="1:6" x14ac:dyDescent="0.3">
      <c r="A2" s="77"/>
      <c r="B2" s="77"/>
      <c r="C2" s="77"/>
      <c r="D2" s="77"/>
      <c r="E2" s="77"/>
    </row>
    <row r="3" spans="1:6" x14ac:dyDescent="0.3">
      <c r="A3" s="77" t="s">
        <v>323</v>
      </c>
      <c r="B3" s="77"/>
      <c r="C3" s="77"/>
      <c r="D3" s="77"/>
      <c r="E3" s="77"/>
      <c r="F3" s="40"/>
    </row>
    <row r="5" spans="1:6" x14ac:dyDescent="0.3">
      <c r="A5" s="16" t="s">
        <v>46</v>
      </c>
      <c r="B5" s="16" t="s">
        <v>201</v>
      </c>
    </row>
    <row r="7" spans="1:6" x14ac:dyDescent="0.3">
      <c r="B7" s="1" t="s">
        <v>346</v>
      </c>
    </row>
    <row r="8" spans="1:6" x14ac:dyDescent="0.3">
      <c r="B8" s="1" t="s">
        <v>347</v>
      </c>
    </row>
    <row r="11" spans="1:6" x14ac:dyDescent="0.3">
      <c r="A11" s="16" t="s">
        <v>66</v>
      </c>
      <c r="B11" s="16" t="s">
        <v>164</v>
      </c>
    </row>
    <row r="13" spans="1:6" x14ac:dyDescent="0.3">
      <c r="B13" s="1" t="s">
        <v>348</v>
      </c>
    </row>
    <row r="14" spans="1:6" x14ac:dyDescent="0.3">
      <c r="B14" s="1" t="s">
        <v>341</v>
      </c>
    </row>
    <row r="16" spans="1:6" x14ac:dyDescent="0.3">
      <c r="B16" s="1" t="s">
        <v>342</v>
      </c>
    </row>
    <row r="17" spans="2:2" x14ac:dyDescent="0.3">
      <c r="B17" s="1" t="s">
        <v>343</v>
      </c>
    </row>
  </sheetData>
  <mergeCells count="3">
    <mergeCell ref="A1:E1"/>
    <mergeCell ref="A2:E2"/>
    <mergeCell ref="A3:E3"/>
  </mergeCell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4" workbookViewId="0">
      <selection activeCell="E10" sqref="E10"/>
    </sheetView>
  </sheetViews>
  <sheetFormatPr defaultColWidth="9.109375" defaultRowHeight="13.8" x14ac:dyDescent="0.3"/>
  <cols>
    <col min="1" max="1" width="5" style="1" customWidth="1"/>
    <col min="2" max="2" width="9.6640625" style="1" customWidth="1"/>
    <col min="3" max="3" width="40.44140625" style="1" customWidth="1"/>
    <col min="4" max="5" width="14.44140625" style="1" customWidth="1"/>
    <col min="6" max="6" width="10.109375" style="1" customWidth="1"/>
    <col min="7" max="7" width="1.5546875" style="1" customWidth="1"/>
    <col min="8" max="254" width="9.109375" style="1"/>
    <col min="255" max="255" width="5" style="1" customWidth="1"/>
    <col min="256" max="16384" width="9.109375" style="1"/>
  </cols>
  <sheetData>
    <row r="1" spans="1:6" ht="15.6" x14ac:dyDescent="0.3">
      <c r="A1" s="4" t="s">
        <v>254</v>
      </c>
      <c r="D1" s="6" t="s">
        <v>105</v>
      </c>
      <c r="E1" s="23"/>
    </row>
    <row r="2" spans="1:6" ht="15.6" x14ac:dyDescent="0.3">
      <c r="A2" s="4"/>
      <c r="D2" s="6" t="s">
        <v>1</v>
      </c>
    </row>
    <row r="3" spans="1:6" ht="15.6" x14ac:dyDescent="0.3">
      <c r="A3" s="4" t="s">
        <v>0</v>
      </c>
      <c r="C3" s="1" t="s">
        <v>1</v>
      </c>
      <c r="D3" s="6" t="s">
        <v>156</v>
      </c>
      <c r="E3" s="17"/>
    </row>
    <row r="4" spans="1:6" ht="15.6" x14ac:dyDescent="0.3">
      <c r="A4" s="48" t="s">
        <v>325</v>
      </c>
      <c r="E4" s="1" t="s">
        <v>1</v>
      </c>
    </row>
    <row r="5" spans="1:6" x14ac:dyDescent="0.3">
      <c r="A5" s="16" t="s">
        <v>323</v>
      </c>
    </row>
    <row r="6" spans="1:6" ht="15.6" x14ac:dyDescent="0.3">
      <c r="B6" s="38"/>
      <c r="E6" s="1" t="s">
        <v>1</v>
      </c>
    </row>
    <row r="7" spans="1:6" x14ac:dyDescent="0.3">
      <c r="B7" s="24" t="s">
        <v>159</v>
      </c>
      <c r="C7" s="17"/>
    </row>
    <row r="8" spans="1:6" x14ac:dyDescent="0.3">
      <c r="B8" s="24"/>
    </row>
    <row r="9" spans="1:6" x14ac:dyDescent="0.3">
      <c r="D9" s="26" t="s">
        <v>350</v>
      </c>
      <c r="E9" s="26" t="s">
        <v>351</v>
      </c>
    </row>
    <row r="10" spans="1:6" x14ac:dyDescent="0.3">
      <c r="A10" s="1" t="s">
        <v>1</v>
      </c>
      <c r="B10" s="10" t="s">
        <v>116</v>
      </c>
      <c r="C10" s="10"/>
      <c r="D10" s="65" t="s">
        <v>14</v>
      </c>
      <c r="E10" s="65" t="s">
        <v>16</v>
      </c>
    </row>
    <row r="11" spans="1:6" x14ac:dyDescent="0.3">
      <c r="A11" s="1" t="s">
        <v>1</v>
      </c>
      <c r="B11" s="1" t="s">
        <v>1</v>
      </c>
      <c r="C11" s="1" t="s">
        <v>1</v>
      </c>
    </row>
    <row r="12" spans="1:6" ht="14.4" thickBot="1" x14ac:dyDescent="0.35">
      <c r="A12" s="16" t="s">
        <v>144</v>
      </c>
      <c r="B12" s="16" t="s">
        <v>255</v>
      </c>
    </row>
    <row r="13" spans="1:6" x14ac:dyDescent="0.3">
      <c r="A13" s="25"/>
      <c r="B13" s="25"/>
      <c r="C13" s="25"/>
      <c r="D13" s="25"/>
      <c r="E13" s="25"/>
    </row>
    <row r="14" spans="1:6" x14ac:dyDescent="0.3">
      <c r="A14" s="1" t="s">
        <v>1</v>
      </c>
      <c r="B14" s="1" t="s">
        <v>326</v>
      </c>
      <c r="D14" s="21"/>
      <c r="E14" s="21"/>
      <c r="F14" s="40"/>
    </row>
    <row r="15" spans="1:6" x14ac:dyDescent="0.3">
      <c r="B15" s="1" t="s">
        <v>327</v>
      </c>
      <c r="D15" s="21"/>
      <c r="E15" s="21"/>
      <c r="F15" s="40"/>
    </row>
    <row r="16" spans="1:6" x14ac:dyDescent="0.3">
      <c r="A16" s="1" t="s">
        <v>1</v>
      </c>
      <c r="B16" s="1" t="s">
        <v>328</v>
      </c>
      <c r="D16" s="21"/>
      <c r="E16" s="21"/>
      <c r="F16" s="40"/>
    </row>
    <row r="17" spans="1:6" x14ac:dyDescent="0.3">
      <c r="A17" s="1" t="s">
        <v>1</v>
      </c>
      <c r="B17" s="1" t="s">
        <v>329</v>
      </c>
      <c r="D17" s="21"/>
      <c r="E17" s="21"/>
      <c r="F17" s="40"/>
    </row>
    <row r="18" spans="1:6" x14ac:dyDescent="0.3">
      <c r="A18" s="1" t="s">
        <v>1</v>
      </c>
      <c r="B18" s="1" t="s">
        <v>112</v>
      </c>
      <c r="D18" s="40">
        <f>SUM(D14:D17)</f>
        <v>0</v>
      </c>
      <c r="E18" s="40">
        <f>SUM(E14:E17)</f>
        <v>0</v>
      </c>
      <c r="F18" s="40"/>
    </row>
    <row r="19" spans="1:6" ht="14.4" thickBot="1" x14ac:dyDescent="0.35">
      <c r="A19" s="20"/>
      <c r="B19" s="20"/>
      <c r="C19" s="20"/>
      <c r="D19" s="20"/>
      <c r="E19" s="20"/>
      <c r="F19" s="40"/>
    </row>
    <row r="20" spans="1:6" x14ac:dyDescent="0.3">
      <c r="F20" s="40"/>
    </row>
    <row r="21" spans="1:6" ht="14.4" thickBot="1" x14ac:dyDescent="0.35">
      <c r="A21" s="16" t="s">
        <v>147</v>
      </c>
      <c r="B21" s="16" t="s">
        <v>193</v>
      </c>
      <c r="F21" s="40"/>
    </row>
    <row r="22" spans="1:6" x14ac:dyDescent="0.3">
      <c r="A22" s="25"/>
      <c r="B22" s="25"/>
      <c r="C22" s="25"/>
      <c r="D22" s="25"/>
      <c r="E22" s="25"/>
      <c r="F22" s="40"/>
    </row>
    <row r="23" spans="1:6" x14ac:dyDescent="0.3">
      <c r="A23" s="1" t="s">
        <v>1</v>
      </c>
      <c r="B23" s="1" t="s">
        <v>330</v>
      </c>
      <c r="D23" s="9"/>
      <c r="E23" s="9"/>
      <c r="F23" s="40"/>
    </row>
    <row r="24" spans="1:6" x14ac:dyDescent="0.3">
      <c r="A24" s="1" t="s">
        <v>1</v>
      </c>
      <c r="B24" s="1" t="s">
        <v>331</v>
      </c>
      <c r="D24" s="40">
        <f>IF(D23&lt;&gt;0,+D14/D23,0)</f>
        <v>0</v>
      </c>
      <c r="E24" s="40">
        <f>IF(E23&lt;&gt;0,+E14/E23,0)</f>
        <v>0</v>
      </c>
      <c r="F24" s="40"/>
    </row>
    <row r="25" spans="1:6" x14ac:dyDescent="0.3">
      <c r="F25" s="40"/>
    </row>
    <row r="26" spans="1:6" x14ac:dyDescent="0.3">
      <c r="B26" s="1" t="s">
        <v>332</v>
      </c>
      <c r="D26" s="9"/>
      <c r="E26" s="9"/>
      <c r="F26" s="40"/>
    </row>
    <row r="27" spans="1:6" x14ac:dyDescent="0.3">
      <c r="B27" s="1" t="s">
        <v>333</v>
      </c>
      <c r="D27" s="40">
        <f>IF(D26&lt;&gt;0,+D15/D26,0)</f>
        <v>0</v>
      </c>
      <c r="E27" s="40">
        <f>IF(E26&lt;&gt;0,+E15/E26,0)</f>
        <v>0</v>
      </c>
      <c r="F27" s="40"/>
    </row>
    <row r="28" spans="1:6" x14ac:dyDescent="0.3">
      <c r="D28" s="40"/>
      <c r="E28" s="40"/>
      <c r="F28" s="40"/>
    </row>
    <row r="29" spans="1:6" x14ac:dyDescent="0.3">
      <c r="B29" s="1" t="s">
        <v>334</v>
      </c>
      <c r="D29" s="9"/>
      <c r="E29" s="9"/>
      <c r="F29" s="40"/>
    </row>
    <row r="30" spans="1:6" x14ac:dyDescent="0.3">
      <c r="B30" s="1" t="s">
        <v>335</v>
      </c>
      <c r="D30" s="40">
        <f>IF(D29&lt;&gt;0,+D16/D29,0)</f>
        <v>0</v>
      </c>
      <c r="E30" s="40">
        <f>IF(E29&lt;&gt;0,+E16/E29,0)</f>
        <v>0</v>
      </c>
      <c r="F30" s="40"/>
    </row>
    <row r="31" spans="1:6" x14ac:dyDescent="0.3">
      <c r="D31" s="40"/>
      <c r="E31" s="40"/>
      <c r="F31" s="40"/>
    </row>
    <row r="32" spans="1:6" x14ac:dyDescent="0.3">
      <c r="B32" s="1" t="s">
        <v>336</v>
      </c>
      <c r="D32" s="9"/>
      <c r="E32" s="9"/>
      <c r="F32" s="40"/>
    </row>
    <row r="33" spans="1:6" x14ac:dyDescent="0.3">
      <c r="B33" s="1" t="s">
        <v>337</v>
      </c>
      <c r="D33" s="40">
        <f>IF(D32&lt;&gt;0,+D19/D32,0)</f>
        <v>0</v>
      </c>
      <c r="E33" s="40">
        <f>IF(E32&lt;&gt;0,+E19/E32,0)</f>
        <v>0</v>
      </c>
      <c r="F33" s="40"/>
    </row>
    <row r="34" spans="1:6" x14ac:dyDescent="0.3">
      <c r="D34" s="40"/>
      <c r="E34" s="40"/>
      <c r="F34" s="40"/>
    </row>
    <row r="35" spans="1:6" x14ac:dyDescent="0.3">
      <c r="B35" s="1" t="s">
        <v>338</v>
      </c>
      <c r="D35" s="40"/>
      <c r="E35" s="40"/>
      <c r="F35" s="40"/>
    </row>
    <row r="36" spans="1:6" x14ac:dyDescent="0.3">
      <c r="B36" s="74" t="s">
        <v>339</v>
      </c>
      <c r="D36" s="9"/>
      <c r="E36" s="9"/>
      <c r="F36" s="40"/>
    </row>
    <row r="37" spans="1:6" x14ac:dyDescent="0.3">
      <c r="B37" s="1" t="s">
        <v>340</v>
      </c>
      <c r="D37" s="40">
        <f>IF(D36&lt;&gt;0,+D18/D36,0)</f>
        <v>0</v>
      </c>
      <c r="E37" s="40">
        <f>IF(E36&lt;&gt;0,+E18/E36,0)</f>
        <v>0</v>
      </c>
      <c r="F37" s="40"/>
    </row>
    <row r="38" spans="1:6" ht="14.4" thickBot="1" x14ac:dyDescent="0.35">
      <c r="A38" s="20" t="s">
        <v>1</v>
      </c>
      <c r="B38" s="20"/>
      <c r="C38" s="20"/>
      <c r="D38" s="20"/>
      <c r="E38" s="20"/>
      <c r="F38" s="40"/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zoomScaleSheetLayoutView="85" workbookViewId="0">
      <selection activeCell="C18" sqref="C18"/>
    </sheetView>
  </sheetViews>
  <sheetFormatPr defaultColWidth="5" defaultRowHeight="13.8" x14ac:dyDescent="0.3"/>
  <cols>
    <col min="1" max="1" width="5" style="1" customWidth="1"/>
    <col min="2" max="2" width="7.5546875" style="1" customWidth="1"/>
    <col min="3" max="3" width="23" style="1" customWidth="1"/>
    <col min="4" max="7" width="10.109375" style="1" customWidth="1"/>
    <col min="8" max="8" width="1.5546875" style="1" customWidth="1"/>
    <col min="9" max="9" width="9.109375" style="1" customWidth="1"/>
    <col min="10" max="10" width="15.6640625" style="1" customWidth="1"/>
    <col min="11" max="255" width="9.109375" style="1" customWidth="1"/>
    <col min="256" max="16384" width="5" style="1"/>
  </cols>
  <sheetData>
    <row r="1" spans="1:7" x14ac:dyDescent="0.3">
      <c r="A1" s="78" t="s">
        <v>128</v>
      </c>
      <c r="B1" s="78"/>
      <c r="C1" s="78"/>
      <c r="D1" s="78"/>
      <c r="E1" s="78"/>
      <c r="F1" s="78"/>
      <c r="G1" s="78"/>
    </row>
    <row r="2" spans="1:7" x14ac:dyDescent="0.3">
      <c r="A2" s="79"/>
      <c r="B2" s="78"/>
      <c r="C2" s="78"/>
      <c r="D2" s="78"/>
      <c r="E2" s="78"/>
      <c r="F2" s="78"/>
      <c r="G2" s="78"/>
    </row>
    <row r="3" spans="1:7" x14ac:dyDescent="0.3">
      <c r="A3" s="80" t="s">
        <v>162</v>
      </c>
      <c r="B3" s="80"/>
      <c r="C3" s="80"/>
      <c r="D3" s="80"/>
      <c r="E3" s="80"/>
      <c r="F3" s="80"/>
      <c r="G3" s="80"/>
    </row>
    <row r="4" spans="1:7" x14ac:dyDescent="0.3">
      <c r="A4" s="80" t="s">
        <v>122</v>
      </c>
      <c r="B4" s="80"/>
      <c r="C4" s="80"/>
      <c r="D4" s="80"/>
      <c r="E4" s="80"/>
      <c r="F4" s="80"/>
      <c r="G4" s="80"/>
    </row>
    <row r="6" spans="1:7" x14ac:dyDescent="0.3">
      <c r="B6" s="16" t="s">
        <v>45</v>
      </c>
      <c r="C6" s="16" t="s">
        <v>201</v>
      </c>
    </row>
    <row r="7" spans="1:7" x14ac:dyDescent="0.3">
      <c r="C7" s="1" t="s">
        <v>306</v>
      </c>
    </row>
    <row r="8" spans="1:7" x14ac:dyDescent="0.3">
      <c r="C8" s="1" t="s">
        <v>138</v>
      </c>
    </row>
    <row r="10" spans="1:7" x14ac:dyDescent="0.3">
      <c r="B10" s="16" t="s">
        <v>66</v>
      </c>
      <c r="C10" s="16" t="s">
        <v>164</v>
      </c>
    </row>
    <row r="11" spans="1:7" x14ac:dyDescent="0.3">
      <c r="C11" s="1" t="s">
        <v>307</v>
      </c>
    </row>
    <row r="13" spans="1:7" x14ac:dyDescent="0.3">
      <c r="C13" s="1" t="s">
        <v>32</v>
      </c>
    </row>
    <row r="15" spans="1:7" x14ac:dyDescent="0.3">
      <c r="C15" s="1" t="s">
        <v>308</v>
      </c>
    </row>
    <row r="16" spans="1:7" x14ac:dyDescent="0.3">
      <c r="C16" s="1" t="s">
        <v>4</v>
      </c>
    </row>
    <row r="18" spans="3:3" x14ac:dyDescent="0.3">
      <c r="C18" s="1" t="s">
        <v>309</v>
      </c>
    </row>
    <row r="20" spans="3:3" x14ac:dyDescent="0.3">
      <c r="C20" s="1" t="s">
        <v>310</v>
      </c>
    </row>
    <row r="21" spans="3:3" x14ac:dyDescent="0.3">
      <c r="C21" s="1" t="s">
        <v>311</v>
      </c>
    </row>
    <row r="23" spans="3:3" x14ac:dyDescent="0.3">
      <c r="C23" s="1" t="s">
        <v>312</v>
      </c>
    </row>
    <row r="24" spans="3:3" x14ac:dyDescent="0.3">
      <c r="C24" s="74" t="s">
        <v>300</v>
      </c>
    </row>
    <row r="25" spans="3:3" x14ac:dyDescent="0.3">
      <c r="C25" s="74" t="s">
        <v>301</v>
      </c>
    </row>
    <row r="26" spans="3:3" x14ac:dyDescent="0.3">
      <c r="C26" s="74" t="s">
        <v>302</v>
      </c>
    </row>
    <row r="28" spans="3:3" x14ac:dyDescent="0.3">
      <c r="C28" s="1" t="s">
        <v>316</v>
      </c>
    </row>
    <row r="29" spans="3:3" x14ac:dyDescent="0.3">
      <c r="C29" s="1" t="s">
        <v>317</v>
      </c>
    </row>
    <row r="31" spans="3:3" x14ac:dyDescent="0.3">
      <c r="C31" s="1" t="s">
        <v>314</v>
      </c>
    </row>
    <row r="32" spans="3:3" x14ac:dyDescent="0.3">
      <c r="C32" s="1" t="s">
        <v>315</v>
      </c>
    </row>
    <row r="33" spans="3:3" x14ac:dyDescent="0.3">
      <c r="C33" s="1" t="s">
        <v>6</v>
      </c>
    </row>
    <row r="35" spans="3:3" x14ac:dyDescent="0.3">
      <c r="C35" s="1" t="s">
        <v>313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scale="86" orientation="portrait" r:id="rId1"/>
  <headerFooter alignWithMargins="0">
    <oddFooter>&amp;L&amp;D &amp;T&amp;R&amp;F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G50" sqref="G50"/>
    </sheetView>
  </sheetViews>
  <sheetFormatPr defaultColWidth="9.109375" defaultRowHeight="13.8" x14ac:dyDescent="0.3"/>
  <cols>
    <col min="1" max="1" width="4" style="1" customWidth="1"/>
    <col min="2" max="2" width="9.5546875" style="1" customWidth="1"/>
    <col min="3" max="3" width="31.44140625" style="1" customWidth="1"/>
    <col min="4" max="4" width="0.88671875" style="1" customWidth="1"/>
    <col min="5" max="7" width="12.6640625" style="1" customWidth="1"/>
    <col min="8" max="8" width="10.109375" style="1" customWidth="1"/>
    <col min="9" max="9" width="1.5546875" style="1" customWidth="1"/>
    <col min="10" max="16384" width="9.109375" style="1"/>
  </cols>
  <sheetData>
    <row r="1" spans="1:8" ht="15.6" x14ac:dyDescent="0.3">
      <c r="A1" s="4" t="s">
        <v>254</v>
      </c>
      <c r="F1" s="6" t="s">
        <v>105</v>
      </c>
      <c r="G1" s="23"/>
    </row>
    <row r="2" spans="1:8" ht="15.6" x14ac:dyDescent="0.3">
      <c r="A2" s="71"/>
      <c r="F2" s="6" t="s">
        <v>1</v>
      </c>
      <c r="G2" s="6"/>
    </row>
    <row r="3" spans="1:8" ht="15.6" x14ac:dyDescent="0.3">
      <c r="A3" s="4" t="s">
        <v>0</v>
      </c>
      <c r="C3" s="1" t="s">
        <v>1</v>
      </c>
      <c r="F3" s="6" t="s">
        <v>156</v>
      </c>
      <c r="G3" s="66"/>
    </row>
    <row r="4" spans="1:8" x14ac:dyDescent="0.3">
      <c r="F4" s="1" t="s">
        <v>1</v>
      </c>
    </row>
    <row r="5" spans="1:8" x14ac:dyDescent="0.3">
      <c r="A5" s="16" t="s">
        <v>162</v>
      </c>
    </row>
    <row r="6" spans="1:8" x14ac:dyDescent="0.3">
      <c r="A6" s="16" t="s">
        <v>122</v>
      </c>
    </row>
    <row r="7" spans="1:8" x14ac:dyDescent="0.3">
      <c r="F7" s="1" t="s">
        <v>1</v>
      </c>
    </row>
    <row r="8" spans="1:8" x14ac:dyDescent="0.3">
      <c r="A8" s="1" t="s">
        <v>159</v>
      </c>
      <c r="C8" s="17"/>
    </row>
    <row r="10" spans="1:8" x14ac:dyDescent="0.3">
      <c r="A10" s="1" t="s">
        <v>171</v>
      </c>
      <c r="C10" s="17"/>
      <c r="F10" s="10" t="s">
        <v>116</v>
      </c>
      <c r="G10" s="10"/>
    </row>
    <row r="12" spans="1:8" x14ac:dyDescent="0.3">
      <c r="A12" s="19" t="s">
        <v>146</v>
      </c>
      <c r="B12" s="19" t="s">
        <v>139</v>
      </c>
      <c r="C12" s="19"/>
      <c r="D12" s="19"/>
      <c r="E12" s="19"/>
      <c r="F12" s="19"/>
      <c r="G12" s="20"/>
    </row>
    <row r="14" spans="1:8" ht="27.6" x14ac:dyDescent="0.3">
      <c r="A14" s="1" t="s">
        <v>1</v>
      </c>
      <c r="B14" s="1" t="s">
        <v>1</v>
      </c>
      <c r="C14" s="1" t="s">
        <v>1</v>
      </c>
      <c r="E14" s="26" t="s">
        <v>187</v>
      </c>
      <c r="F14" s="26" t="s">
        <v>170</v>
      </c>
      <c r="G14" s="26" t="s">
        <v>248</v>
      </c>
    </row>
    <row r="15" spans="1:8" x14ac:dyDescent="0.3">
      <c r="A15" s="1" t="s">
        <v>1</v>
      </c>
      <c r="B15" s="1" t="s">
        <v>1</v>
      </c>
      <c r="C15" s="1" t="s">
        <v>1</v>
      </c>
      <c r="E15" s="27" t="s">
        <v>14</v>
      </c>
      <c r="F15" s="27" t="s">
        <v>16</v>
      </c>
      <c r="G15" s="27" t="s">
        <v>17</v>
      </c>
    </row>
    <row r="16" spans="1:8" x14ac:dyDescent="0.3">
      <c r="A16" s="1" t="s">
        <v>1</v>
      </c>
      <c r="B16" s="1" t="s">
        <v>1</v>
      </c>
      <c r="C16" s="1" t="s">
        <v>1</v>
      </c>
      <c r="E16" s="1" t="s">
        <v>1</v>
      </c>
      <c r="F16" s="1" t="s">
        <v>1</v>
      </c>
      <c r="G16" s="1" t="s">
        <v>1</v>
      </c>
      <c r="H16" s="40"/>
    </row>
    <row r="17" spans="1:8" x14ac:dyDescent="0.3">
      <c r="A17" s="1" t="s">
        <v>1</v>
      </c>
      <c r="B17" s="1" t="s">
        <v>352</v>
      </c>
      <c r="E17" s="9"/>
      <c r="F17" s="9"/>
      <c r="G17" s="5">
        <f>F17+E17</f>
        <v>0</v>
      </c>
      <c r="H17" s="40"/>
    </row>
    <row r="18" spans="1:8" x14ac:dyDescent="0.3">
      <c r="A18" s="1" t="s">
        <v>1</v>
      </c>
      <c r="B18" s="1" t="s">
        <v>1</v>
      </c>
      <c r="E18" s="5" t="s">
        <v>1</v>
      </c>
      <c r="F18" s="5" t="s">
        <v>1</v>
      </c>
      <c r="G18" s="5" t="s">
        <v>1</v>
      </c>
      <c r="H18" s="40"/>
    </row>
    <row r="19" spans="1:8" x14ac:dyDescent="0.3">
      <c r="A19" s="1" t="s">
        <v>1</v>
      </c>
      <c r="B19" s="1" t="s">
        <v>70</v>
      </c>
      <c r="E19" s="5" t="s">
        <v>1</v>
      </c>
      <c r="F19" s="5" t="s">
        <v>1</v>
      </c>
      <c r="G19" s="5" t="s">
        <v>1</v>
      </c>
      <c r="H19" s="40"/>
    </row>
    <row r="20" spans="1:8" x14ac:dyDescent="0.3">
      <c r="A20" s="1" t="s">
        <v>1</v>
      </c>
      <c r="B20" s="1" t="s">
        <v>345</v>
      </c>
      <c r="E20" s="5" t="s">
        <v>1</v>
      </c>
      <c r="F20" s="5" t="s">
        <v>1</v>
      </c>
      <c r="G20" s="5" t="s">
        <v>1</v>
      </c>
      <c r="H20" s="40"/>
    </row>
    <row r="21" spans="1:8" x14ac:dyDescent="0.3">
      <c r="A21" s="1" t="s">
        <v>1</v>
      </c>
      <c r="B21" s="24" t="s">
        <v>14</v>
      </c>
      <c r="C21" s="17"/>
      <c r="E21" s="9"/>
      <c r="F21" s="9"/>
      <c r="G21" s="5">
        <f t="shared" ref="G21:G26" si="0">SUM(E21:F21)</f>
        <v>0</v>
      </c>
      <c r="H21" s="40"/>
    </row>
    <row r="22" spans="1:8" x14ac:dyDescent="0.3">
      <c r="A22" s="1" t="s">
        <v>1</v>
      </c>
      <c r="B22" s="24" t="s">
        <v>16</v>
      </c>
      <c r="C22" s="17"/>
      <c r="E22" s="9"/>
      <c r="F22" s="9"/>
      <c r="G22" s="5">
        <f t="shared" si="0"/>
        <v>0</v>
      </c>
      <c r="H22" s="40"/>
    </row>
    <row r="23" spans="1:8" x14ac:dyDescent="0.3">
      <c r="A23" s="1" t="s">
        <v>1</v>
      </c>
      <c r="B23" s="24" t="s">
        <v>17</v>
      </c>
      <c r="C23" s="17"/>
      <c r="E23" s="9"/>
      <c r="F23" s="9"/>
      <c r="G23" s="5">
        <f t="shared" si="0"/>
        <v>0</v>
      </c>
      <c r="H23" s="40"/>
    </row>
    <row r="24" spans="1:8" x14ac:dyDescent="0.3">
      <c r="A24" s="1" t="s">
        <v>1</v>
      </c>
      <c r="B24" s="24" t="s">
        <v>18</v>
      </c>
      <c r="C24" s="17"/>
      <c r="E24" s="9"/>
      <c r="F24" s="9"/>
      <c r="G24" s="5">
        <f t="shared" si="0"/>
        <v>0</v>
      </c>
      <c r="H24" s="40"/>
    </row>
    <row r="25" spans="1:8" x14ac:dyDescent="0.3">
      <c r="A25" s="1" t="s">
        <v>1</v>
      </c>
      <c r="B25" s="24" t="s">
        <v>19</v>
      </c>
      <c r="C25" s="17"/>
      <c r="E25" s="9"/>
      <c r="F25" s="9"/>
      <c r="G25" s="5">
        <f t="shared" si="0"/>
        <v>0</v>
      </c>
      <c r="H25" s="40"/>
    </row>
    <row r="26" spans="1:8" x14ac:dyDescent="0.3">
      <c r="A26" s="1" t="s">
        <v>1</v>
      </c>
      <c r="B26" s="24" t="s">
        <v>20</v>
      </c>
      <c r="C26" s="17"/>
      <c r="E26" s="9"/>
      <c r="F26" s="9"/>
      <c r="G26" s="5">
        <f t="shared" si="0"/>
        <v>0</v>
      </c>
      <c r="H26" s="40"/>
    </row>
    <row r="27" spans="1:8" x14ac:dyDescent="0.3">
      <c r="A27" s="1" t="s">
        <v>1</v>
      </c>
      <c r="B27" s="24" t="s">
        <v>1</v>
      </c>
      <c r="C27" s="1" t="s">
        <v>1</v>
      </c>
      <c r="E27" s="5" t="s">
        <v>1</v>
      </c>
      <c r="F27" s="5" t="s">
        <v>1</v>
      </c>
      <c r="G27" s="5" t="s">
        <v>1</v>
      </c>
      <c r="H27" s="40"/>
    </row>
    <row r="28" spans="1:8" x14ac:dyDescent="0.3">
      <c r="A28" s="1" t="s">
        <v>1</v>
      </c>
      <c r="B28" s="24" t="s">
        <v>21</v>
      </c>
      <c r="C28" s="1" t="s">
        <v>176</v>
      </c>
      <c r="E28" s="5">
        <f>SUM(E21:E26)</f>
        <v>0</v>
      </c>
      <c r="F28" s="5">
        <f>SUM(F21:F26)</f>
        <v>0</v>
      </c>
      <c r="G28" s="5">
        <f>SUM(G21:G26)</f>
        <v>0</v>
      </c>
      <c r="H28" s="40"/>
    </row>
    <row r="29" spans="1:8" x14ac:dyDescent="0.3">
      <c r="A29" s="1" t="s">
        <v>1</v>
      </c>
      <c r="C29" s="1" t="s">
        <v>1</v>
      </c>
      <c r="E29" s="5" t="s">
        <v>1</v>
      </c>
      <c r="F29" s="5" t="s">
        <v>1</v>
      </c>
      <c r="G29" s="5" t="s">
        <v>1</v>
      </c>
      <c r="H29" s="40"/>
    </row>
    <row r="30" spans="1:8" x14ac:dyDescent="0.3">
      <c r="A30" s="1" t="s">
        <v>1</v>
      </c>
      <c r="B30" s="1" t="s">
        <v>353</v>
      </c>
      <c r="E30" s="5">
        <f>E28+E17</f>
        <v>0</v>
      </c>
      <c r="F30" s="5">
        <f>F28+F17</f>
        <v>0</v>
      </c>
      <c r="G30" s="5">
        <f>G28+G17</f>
        <v>0</v>
      </c>
      <c r="H30" s="40"/>
    </row>
    <row r="31" spans="1:8" x14ac:dyDescent="0.3">
      <c r="A31" s="1" t="s">
        <v>1</v>
      </c>
      <c r="B31" s="1" t="s">
        <v>1</v>
      </c>
      <c r="E31" s="5" t="s">
        <v>1</v>
      </c>
      <c r="F31" s="5" t="s">
        <v>1</v>
      </c>
      <c r="G31" s="5" t="s">
        <v>1</v>
      </c>
      <c r="H31" s="40"/>
    </row>
    <row r="32" spans="1:8" x14ac:dyDescent="0.3">
      <c r="A32" s="1" t="s">
        <v>1</v>
      </c>
      <c r="B32" s="1" t="s">
        <v>102</v>
      </c>
      <c r="E32" s="5"/>
      <c r="F32" s="5" t="s">
        <v>1</v>
      </c>
      <c r="G32" s="5" t="s">
        <v>1</v>
      </c>
      <c r="H32" s="40"/>
    </row>
    <row r="33" spans="1:8" x14ac:dyDescent="0.3">
      <c r="A33" s="1" t="s">
        <v>1</v>
      </c>
      <c r="B33" s="1" t="s">
        <v>354</v>
      </c>
      <c r="E33" s="5" t="s">
        <v>1</v>
      </c>
      <c r="F33" s="5" t="s">
        <v>1</v>
      </c>
      <c r="G33" s="5" t="s">
        <v>1</v>
      </c>
      <c r="H33" s="40"/>
    </row>
    <row r="34" spans="1:8" x14ac:dyDescent="0.3">
      <c r="A34" s="1" t="s">
        <v>1</v>
      </c>
      <c r="B34" s="1" t="s">
        <v>1</v>
      </c>
      <c r="C34" s="1" t="s">
        <v>1</v>
      </c>
      <c r="E34" s="5" t="s">
        <v>1</v>
      </c>
      <c r="F34" s="5" t="s">
        <v>1</v>
      </c>
      <c r="G34" s="5" t="s">
        <v>1</v>
      </c>
      <c r="H34" s="40"/>
    </row>
    <row r="35" spans="1:8" x14ac:dyDescent="0.3">
      <c r="A35" s="1" t="s">
        <v>1</v>
      </c>
      <c r="B35" s="24" t="s">
        <v>14</v>
      </c>
      <c r="C35" s="17"/>
      <c r="E35" s="9"/>
      <c r="F35" s="9"/>
      <c r="G35" s="5">
        <f t="shared" ref="G35:G40" si="1">SUM(E35:F35)</f>
        <v>0</v>
      </c>
      <c r="H35" s="40"/>
    </row>
    <row r="36" spans="1:8" x14ac:dyDescent="0.3">
      <c r="A36" s="1" t="s">
        <v>1</v>
      </c>
      <c r="B36" s="24" t="s">
        <v>16</v>
      </c>
      <c r="C36" s="17"/>
      <c r="E36" s="9"/>
      <c r="F36" s="9"/>
      <c r="G36" s="5">
        <f t="shared" si="1"/>
        <v>0</v>
      </c>
      <c r="H36" s="40"/>
    </row>
    <row r="37" spans="1:8" x14ac:dyDescent="0.3">
      <c r="A37" s="1" t="s">
        <v>1</v>
      </c>
      <c r="B37" s="24" t="s">
        <v>17</v>
      </c>
      <c r="C37" s="17"/>
      <c r="E37" s="9"/>
      <c r="F37" s="9"/>
      <c r="G37" s="5">
        <f t="shared" si="1"/>
        <v>0</v>
      </c>
      <c r="H37" s="40"/>
    </row>
    <row r="38" spans="1:8" x14ac:dyDescent="0.3">
      <c r="A38" s="1" t="s">
        <v>1</v>
      </c>
      <c r="B38" s="24" t="s">
        <v>18</v>
      </c>
      <c r="C38" s="17"/>
      <c r="E38" s="9"/>
      <c r="F38" s="9"/>
      <c r="G38" s="5">
        <f t="shared" si="1"/>
        <v>0</v>
      </c>
      <c r="H38" s="40"/>
    </row>
    <row r="39" spans="1:8" x14ac:dyDescent="0.3">
      <c r="A39" s="1" t="s">
        <v>1</v>
      </c>
      <c r="B39" s="24" t="s">
        <v>19</v>
      </c>
      <c r="C39" s="17"/>
      <c r="E39" s="9"/>
      <c r="F39" s="9"/>
      <c r="G39" s="5">
        <f t="shared" si="1"/>
        <v>0</v>
      </c>
      <c r="H39" s="40"/>
    </row>
    <row r="40" spans="1:8" x14ac:dyDescent="0.3">
      <c r="A40" s="1" t="s">
        <v>1</v>
      </c>
      <c r="B40" s="24" t="s">
        <v>20</v>
      </c>
      <c r="C40" s="17"/>
      <c r="E40" s="9"/>
      <c r="F40" s="9"/>
      <c r="G40" s="5">
        <f t="shared" si="1"/>
        <v>0</v>
      </c>
      <c r="H40" s="40"/>
    </row>
    <row r="41" spans="1:8" x14ac:dyDescent="0.3">
      <c r="A41" s="1" t="s">
        <v>1</v>
      </c>
      <c r="B41" s="24" t="s">
        <v>1</v>
      </c>
      <c r="C41" s="1" t="s">
        <v>1</v>
      </c>
      <c r="E41" s="5" t="s">
        <v>1</v>
      </c>
      <c r="F41" s="5" t="s">
        <v>1</v>
      </c>
      <c r="G41" s="5" t="s">
        <v>1</v>
      </c>
      <c r="H41" s="40"/>
    </row>
    <row r="42" spans="1:8" x14ac:dyDescent="0.3">
      <c r="A42" s="1" t="s">
        <v>1</v>
      </c>
      <c r="B42" s="24" t="s">
        <v>21</v>
      </c>
      <c r="C42" s="1" t="s">
        <v>176</v>
      </c>
      <c r="E42" s="5">
        <f>SUM(E35:E40)</f>
        <v>0</v>
      </c>
      <c r="F42" s="5">
        <f>SUM(F35:F40)</f>
        <v>0</v>
      </c>
      <c r="G42" s="5">
        <f>SUM(G35:G40)</f>
        <v>0</v>
      </c>
      <c r="H42" s="40"/>
    </row>
    <row r="43" spans="1:8" x14ac:dyDescent="0.3">
      <c r="A43" s="1" t="s">
        <v>1</v>
      </c>
      <c r="B43" s="1" t="s">
        <v>1</v>
      </c>
      <c r="C43" s="1" t="s">
        <v>1</v>
      </c>
      <c r="E43" s="5" t="s">
        <v>1</v>
      </c>
      <c r="F43" s="5" t="s">
        <v>1</v>
      </c>
      <c r="G43" s="5" t="s">
        <v>1</v>
      </c>
      <c r="H43" s="40"/>
    </row>
    <row r="44" spans="1:8" x14ac:dyDescent="0.3">
      <c r="A44" s="1" t="s">
        <v>1</v>
      </c>
      <c r="B44" s="1" t="s">
        <v>355</v>
      </c>
      <c r="E44" s="5">
        <f>E42+E30</f>
        <v>0</v>
      </c>
      <c r="F44" s="5">
        <f>F42+F30</f>
        <v>0</v>
      </c>
      <c r="G44" s="5">
        <f>G42+G30</f>
        <v>0</v>
      </c>
      <c r="H44" s="40"/>
    </row>
    <row r="45" spans="1:8" x14ac:dyDescent="0.3">
      <c r="A45" s="20"/>
      <c r="B45" s="20"/>
      <c r="C45" s="20"/>
      <c r="D45" s="20"/>
      <c r="E45" s="12"/>
      <c r="F45" s="12"/>
      <c r="G45" s="12"/>
      <c r="H45" s="40"/>
    </row>
    <row r="46" spans="1:8" x14ac:dyDescent="0.3">
      <c r="A46" s="1" t="s">
        <v>1</v>
      </c>
      <c r="B46" s="1" t="s">
        <v>1</v>
      </c>
      <c r="E46" s="1" t="s">
        <v>1</v>
      </c>
      <c r="F46" s="1" t="s">
        <v>1</v>
      </c>
      <c r="G46" s="1" t="s">
        <v>1</v>
      </c>
      <c r="H46" s="40"/>
    </row>
    <row r="47" spans="1:8" x14ac:dyDescent="0.3">
      <c r="A47" s="19" t="s">
        <v>147</v>
      </c>
      <c r="B47" s="19" t="s">
        <v>235</v>
      </c>
      <c r="C47" s="20"/>
      <c r="D47" s="20"/>
      <c r="E47" s="20" t="s">
        <v>1</v>
      </c>
      <c r="F47" s="20" t="s">
        <v>1</v>
      </c>
      <c r="G47" s="20" t="s">
        <v>1</v>
      </c>
      <c r="H47" s="40"/>
    </row>
    <row r="48" spans="1:8" x14ac:dyDescent="0.3">
      <c r="E48" s="3"/>
      <c r="F48" s="3"/>
      <c r="G48" s="3"/>
      <c r="H48" s="40"/>
    </row>
    <row r="49" spans="1:8" ht="27.6" x14ac:dyDescent="0.3">
      <c r="A49" s="1" t="s">
        <v>1</v>
      </c>
      <c r="E49" s="26" t="s">
        <v>344</v>
      </c>
      <c r="F49" s="26" t="s">
        <v>356</v>
      </c>
      <c r="G49" s="26" t="s">
        <v>357</v>
      </c>
      <c r="H49" s="40"/>
    </row>
    <row r="50" spans="1:8" x14ac:dyDescent="0.3">
      <c r="A50" s="1" t="s">
        <v>1</v>
      </c>
      <c r="E50" s="3" t="s">
        <v>14</v>
      </c>
      <c r="F50" s="3" t="s">
        <v>16</v>
      </c>
      <c r="G50" s="3" t="s">
        <v>17</v>
      </c>
      <c r="H50" s="40"/>
    </row>
    <row r="51" spans="1:8" x14ac:dyDescent="0.3">
      <c r="E51" s="3"/>
      <c r="F51" s="3"/>
      <c r="G51" s="3"/>
      <c r="H51" s="40"/>
    </row>
    <row r="52" spans="1:8" x14ac:dyDescent="0.3">
      <c r="A52" s="1" t="s">
        <v>1</v>
      </c>
      <c r="B52" s="1" t="s">
        <v>52</v>
      </c>
      <c r="E52" s="21"/>
      <c r="F52" s="21"/>
      <c r="G52" s="21"/>
      <c r="H52" s="40"/>
    </row>
    <row r="53" spans="1:8" x14ac:dyDescent="0.3">
      <c r="A53" s="1" t="s">
        <v>1</v>
      </c>
      <c r="E53" s="1" t="s">
        <v>1</v>
      </c>
      <c r="F53" s="1" t="s">
        <v>1</v>
      </c>
      <c r="G53" s="1" t="s">
        <v>1</v>
      </c>
    </row>
    <row r="54" spans="1:8" x14ac:dyDescent="0.3">
      <c r="A54" s="1" t="s">
        <v>1</v>
      </c>
      <c r="B54" s="1" t="s">
        <v>72</v>
      </c>
      <c r="E54" s="67">
        <f>IF(G17&lt;&gt;0,E52/G17,0)</f>
        <v>0</v>
      </c>
      <c r="F54" s="67">
        <f>IF(F30&lt;&gt;0,F52/F30,0)</f>
        <v>0</v>
      </c>
      <c r="G54" s="67">
        <f>IF(G44&lt;&gt;0,G52/G44,0)</f>
        <v>0</v>
      </c>
      <c r="H54" s="40"/>
    </row>
    <row r="55" spans="1:8" x14ac:dyDescent="0.3">
      <c r="A55" s="20"/>
      <c r="B55" s="20"/>
      <c r="C55" s="20"/>
      <c r="D55" s="20"/>
      <c r="E55" s="68"/>
      <c r="F55" s="68"/>
      <c r="G55" s="68"/>
      <c r="H55" s="40"/>
    </row>
  </sheetData>
  <phoneticPr fontId="0" type="noConversion"/>
  <pageMargins left="0.75" right="0.75" top="1" bottom="1" header="0.5" footer="0.5"/>
  <pageSetup scale="91" orientation="portrait" r:id="rId1"/>
  <headerFooter alignWithMargins="0">
    <oddFooter>&amp;L&amp;"Times New Roman,Regular"&amp;D &amp;T&amp;R&amp;F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zoomScaleSheetLayoutView="115" workbookViewId="0">
      <selection activeCell="C20" sqref="C20"/>
    </sheetView>
  </sheetViews>
  <sheetFormatPr defaultColWidth="9.109375" defaultRowHeight="13.8" x14ac:dyDescent="0.3"/>
  <cols>
    <col min="1" max="1" width="5" style="1" customWidth="1"/>
    <col min="2" max="2" width="7.5546875" style="1" customWidth="1"/>
    <col min="3" max="3" width="27.109375" style="1" customWidth="1"/>
    <col min="4" max="5" width="14.44140625" style="1" customWidth="1"/>
    <col min="6" max="6" width="10.109375" style="1" customWidth="1"/>
    <col min="7" max="7" width="1.5546875" style="1" customWidth="1"/>
    <col min="8" max="254" width="9.109375" style="1"/>
    <col min="255" max="255" width="5" style="1" customWidth="1"/>
    <col min="256" max="16384" width="9.109375" style="1"/>
  </cols>
  <sheetData>
    <row r="1" spans="1:6" x14ac:dyDescent="0.3">
      <c r="A1" s="78" t="s">
        <v>129</v>
      </c>
      <c r="B1" s="78"/>
      <c r="C1" s="78"/>
      <c r="D1" s="78"/>
      <c r="E1" s="78"/>
    </row>
    <row r="2" spans="1:6" x14ac:dyDescent="0.3">
      <c r="A2" s="79"/>
      <c r="B2" s="78"/>
      <c r="C2" s="78"/>
      <c r="D2" s="78"/>
      <c r="E2" s="78"/>
    </row>
    <row r="3" spans="1:6" x14ac:dyDescent="0.3">
      <c r="A3" s="80" t="s">
        <v>59</v>
      </c>
      <c r="B3" s="80"/>
      <c r="C3" s="80"/>
      <c r="D3" s="80"/>
      <c r="E3" s="80"/>
      <c r="F3" s="40"/>
    </row>
    <row r="5" spans="1:6" x14ac:dyDescent="0.3">
      <c r="A5" s="16" t="s">
        <v>46</v>
      </c>
      <c r="B5" s="16" t="s">
        <v>201</v>
      </c>
    </row>
    <row r="6" spans="1:6" x14ac:dyDescent="0.3">
      <c r="B6" s="1" t="s">
        <v>318</v>
      </c>
    </row>
    <row r="7" spans="1:6" ht="15" customHeight="1" x14ac:dyDescent="0.3"/>
    <row r="8" spans="1:6" x14ac:dyDescent="0.3">
      <c r="A8" s="16" t="s">
        <v>66</v>
      </c>
      <c r="B8" s="16" t="s">
        <v>164</v>
      </c>
    </row>
    <row r="10" spans="1:6" x14ac:dyDescent="0.3">
      <c r="B10" s="1" t="s">
        <v>319</v>
      </c>
    </row>
    <row r="12" spans="1:6" x14ac:dyDescent="0.3">
      <c r="B12" s="1" t="s">
        <v>358</v>
      </c>
    </row>
    <row r="13" spans="1:6" x14ac:dyDescent="0.3">
      <c r="B13" s="1" t="s">
        <v>320</v>
      </c>
    </row>
    <row r="14" spans="1:6" x14ac:dyDescent="0.3">
      <c r="B14" s="1" t="s">
        <v>38</v>
      </c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3" zoomScaleNormal="100" workbookViewId="0">
      <selection activeCell="E9" sqref="E9"/>
    </sheetView>
  </sheetViews>
  <sheetFormatPr defaultColWidth="9.109375" defaultRowHeight="13.8" x14ac:dyDescent="0.3"/>
  <cols>
    <col min="1" max="1" width="5" style="1" customWidth="1"/>
    <col min="2" max="2" width="9.6640625" style="1" customWidth="1"/>
    <col min="3" max="3" width="40.44140625" style="1" customWidth="1"/>
    <col min="4" max="5" width="14.44140625" style="1" customWidth="1"/>
    <col min="6" max="6" width="10.109375" style="1" customWidth="1"/>
    <col min="7" max="7" width="1.5546875" style="1" customWidth="1"/>
    <col min="8" max="254" width="9.109375" style="1"/>
    <col min="255" max="255" width="5" style="1" customWidth="1"/>
    <col min="256" max="16384" width="9.109375" style="1"/>
  </cols>
  <sheetData>
    <row r="1" spans="1:6" ht="15.6" x14ac:dyDescent="0.3">
      <c r="A1" s="4" t="s">
        <v>254</v>
      </c>
      <c r="D1" s="6" t="s">
        <v>105</v>
      </c>
      <c r="E1" s="23"/>
    </row>
    <row r="2" spans="1:6" ht="15.6" x14ac:dyDescent="0.3">
      <c r="A2" s="71"/>
      <c r="D2" s="6" t="s">
        <v>1</v>
      </c>
    </row>
    <row r="3" spans="1:6" ht="15.6" x14ac:dyDescent="0.3">
      <c r="A3" s="4" t="s">
        <v>0</v>
      </c>
      <c r="C3" s="1" t="s">
        <v>1</v>
      </c>
      <c r="D3" s="6" t="s">
        <v>156</v>
      </c>
      <c r="E3" s="17"/>
    </row>
    <row r="4" spans="1:6" x14ac:dyDescent="0.3">
      <c r="E4" s="1" t="s">
        <v>1</v>
      </c>
    </row>
    <row r="5" spans="1:6" x14ac:dyDescent="0.3">
      <c r="A5" s="16" t="s">
        <v>296</v>
      </c>
    </row>
    <row r="6" spans="1:6" ht="15.6" x14ac:dyDescent="0.3">
      <c r="B6" s="38"/>
      <c r="E6" s="1" t="s">
        <v>1</v>
      </c>
    </row>
    <row r="7" spans="1:6" x14ac:dyDescent="0.3">
      <c r="B7" s="24" t="s">
        <v>159</v>
      </c>
      <c r="C7" s="17"/>
    </row>
    <row r="8" spans="1:6" x14ac:dyDescent="0.3">
      <c r="B8" s="24"/>
    </row>
    <row r="9" spans="1:6" ht="27.6" x14ac:dyDescent="0.3">
      <c r="D9" s="26" t="s">
        <v>356</v>
      </c>
      <c r="E9" s="26" t="s">
        <v>357</v>
      </c>
    </row>
    <row r="10" spans="1:6" x14ac:dyDescent="0.3">
      <c r="A10" s="1" t="s">
        <v>1</v>
      </c>
      <c r="B10" s="10" t="s">
        <v>116</v>
      </c>
      <c r="C10" s="10"/>
      <c r="D10" s="65" t="s">
        <v>14</v>
      </c>
      <c r="E10" s="65" t="s">
        <v>16</v>
      </c>
    </row>
    <row r="11" spans="1:6" x14ac:dyDescent="0.3">
      <c r="A11" s="1" t="s">
        <v>1</v>
      </c>
      <c r="B11" s="1" t="s">
        <v>1</v>
      </c>
      <c r="C11" s="1" t="s">
        <v>1</v>
      </c>
    </row>
    <row r="12" spans="1:6" x14ac:dyDescent="0.3">
      <c r="A12" s="16" t="s">
        <v>144</v>
      </c>
      <c r="B12" s="16" t="s">
        <v>255</v>
      </c>
    </row>
    <row r="13" spans="1:6" x14ac:dyDescent="0.3">
      <c r="A13" s="25"/>
      <c r="B13" s="25"/>
      <c r="C13" s="25"/>
      <c r="D13" s="25"/>
      <c r="E13" s="25"/>
    </row>
    <row r="14" spans="1:6" x14ac:dyDescent="0.3">
      <c r="A14" s="1" t="s">
        <v>1</v>
      </c>
      <c r="B14" s="1" t="s">
        <v>51</v>
      </c>
      <c r="D14" s="21"/>
      <c r="E14" s="21"/>
      <c r="F14" s="40"/>
    </row>
    <row r="15" spans="1:6" x14ac:dyDescent="0.3">
      <c r="B15" s="1" t="s">
        <v>73</v>
      </c>
      <c r="D15" s="21"/>
      <c r="E15" s="21"/>
      <c r="F15" s="40"/>
    </row>
    <row r="16" spans="1:6" x14ac:dyDescent="0.3">
      <c r="A16" s="1" t="s">
        <v>1</v>
      </c>
      <c r="B16" s="1" t="s">
        <v>88</v>
      </c>
      <c r="D16" s="21"/>
      <c r="E16" s="21"/>
      <c r="F16" s="40"/>
    </row>
    <row r="17" spans="1:6" x14ac:dyDescent="0.3">
      <c r="A17" s="1" t="s">
        <v>1</v>
      </c>
      <c r="B17" s="1" t="s">
        <v>104</v>
      </c>
      <c r="D17" s="21"/>
      <c r="E17" s="21"/>
      <c r="F17" s="40"/>
    </row>
    <row r="18" spans="1:6" x14ac:dyDescent="0.3">
      <c r="A18" s="1" t="s">
        <v>1</v>
      </c>
      <c r="B18" s="1" t="s">
        <v>112</v>
      </c>
      <c r="D18" s="40">
        <f>SUM(D14:D17)</f>
        <v>0</v>
      </c>
      <c r="E18" s="40">
        <f>SUM(E14:E17)</f>
        <v>0</v>
      </c>
      <c r="F18" s="40"/>
    </row>
    <row r="19" spans="1:6" x14ac:dyDescent="0.3">
      <c r="A19" s="20"/>
      <c r="B19" s="20"/>
      <c r="C19" s="20"/>
      <c r="D19" s="20"/>
      <c r="E19" s="20"/>
      <c r="F19" s="40"/>
    </row>
    <row r="20" spans="1:6" x14ac:dyDescent="0.3">
      <c r="F20" s="40"/>
    </row>
    <row r="21" spans="1:6" x14ac:dyDescent="0.3">
      <c r="A21" s="16" t="s">
        <v>147</v>
      </c>
      <c r="B21" s="16" t="s">
        <v>193</v>
      </c>
      <c r="F21" s="40"/>
    </row>
    <row r="22" spans="1:6" x14ac:dyDescent="0.3">
      <c r="A22" s="25"/>
      <c r="B22" s="25"/>
      <c r="C22" s="25"/>
      <c r="D22" s="25"/>
      <c r="E22" s="25"/>
      <c r="F22" s="40"/>
    </row>
    <row r="23" spans="1:6" x14ac:dyDescent="0.3">
      <c r="A23" s="1" t="s">
        <v>1</v>
      </c>
      <c r="B23" s="1" t="s">
        <v>50</v>
      </c>
      <c r="D23" s="9"/>
      <c r="E23" s="9"/>
      <c r="F23" s="40"/>
    </row>
    <row r="24" spans="1:6" x14ac:dyDescent="0.3">
      <c r="A24" s="1" t="s">
        <v>1</v>
      </c>
      <c r="B24" s="1" t="s">
        <v>71</v>
      </c>
      <c r="D24" s="40">
        <f>IF(D23&lt;&gt;0,+D14/D23,0)</f>
        <v>0</v>
      </c>
      <c r="E24" s="40">
        <f>IF(E23&lt;&gt;0,+E14/E23,0)</f>
        <v>0</v>
      </c>
      <c r="F24" s="40"/>
    </row>
    <row r="25" spans="1:6" x14ac:dyDescent="0.3">
      <c r="F25" s="40"/>
    </row>
    <row r="26" spans="1:6" x14ac:dyDescent="0.3">
      <c r="B26" s="1" t="s">
        <v>87</v>
      </c>
      <c r="D26" s="9"/>
      <c r="E26" s="9"/>
      <c r="F26" s="40"/>
    </row>
    <row r="27" spans="1:6" x14ac:dyDescent="0.3">
      <c r="B27" s="1" t="s">
        <v>103</v>
      </c>
      <c r="D27" s="40">
        <f>IF(D26&lt;&gt;0,+D15/D26,0)</f>
        <v>0</v>
      </c>
      <c r="E27" s="40">
        <f>IF(E26&lt;&gt;0,+E15/E26,0)</f>
        <v>0</v>
      </c>
      <c r="F27" s="40"/>
    </row>
    <row r="28" spans="1:6" x14ac:dyDescent="0.3">
      <c r="A28" s="20" t="s">
        <v>1</v>
      </c>
      <c r="B28" s="20"/>
      <c r="C28" s="20"/>
      <c r="D28" s="20"/>
      <c r="E28" s="20"/>
      <c r="F28" s="40"/>
    </row>
  </sheetData>
  <phoneticPr fontId="0" type="noConversion"/>
  <pageMargins left="0.75" right="0.75" top="1" bottom="1" header="0.5" footer="0.5"/>
  <pageSetup scale="96" orientation="portrait" r:id="rId1"/>
  <headerFooter alignWithMargins="0">
    <oddFooter>&amp;L&amp;D &amp;T&amp;R&amp;F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3" zoomScaleNormal="100" zoomScaleSheetLayoutView="85" workbookViewId="0">
      <selection activeCell="F22" sqref="F22"/>
    </sheetView>
  </sheetViews>
  <sheetFormatPr defaultColWidth="9.109375" defaultRowHeight="13.8" x14ac:dyDescent="0.3"/>
  <cols>
    <col min="1" max="1" width="5" style="45" customWidth="1"/>
    <col min="2" max="2" width="7.5546875" style="45" customWidth="1"/>
    <col min="3" max="3" width="27.109375" style="45" customWidth="1"/>
    <col min="4" max="4" width="14.44140625" style="45" customWidth="1"/>
    <col min="5" max="5" width="18" style="45" customWidth="1"/>
    <col min="6" max="6" width="10.109375" style="45" customWidth="1"/>
    <col min="7" max="7" width="1.5546875" style="45" customWidth="1"/>
    <col min="8" max="254" width="9.109375" style="45"/>
    <col min="255" max="255" width="5" style="45" customWidth="1"/>
    <col min="256" max="16384" width="9.109375" style="45"/>
  </cols>
  <sheetData>
    <row r="1" spans="1:6" x14ac:dyDescent="0.3">
      <c r="A1" s="81" t="s">
        <v>276</v>
      </c>
      <c r="B1" s="81"/>
      <c r="C1" s="81"/>
      <c r="D1" s="81"/>
      <c r="E1" s="81"/>
      <c r="F1" s="81"/>
    </row>
    <row r="2" spans="1:6" x14ac:dyDescent="0.3">
      <c r="A2" s="82"/>
      <c r="B2" s="81"/>
      <c r="C2" s="81"/>
      <c r="D2" s="81"/>
      <c r="E2" s="81"/>
      <c r="F2" s="81"/>
    </row>
    <row r="3" spans="1:6" x14ac:dyDescent="0.3">
      <c r="A3" s="81" t="s">
        <v>268</v>
      </c>
      <c r="B3" s="81"/>
      <c r="C3" s="81"/>
      <c r="D3" s="81"/>
      <c r="E3" s="81"/>
      <c r="F3" s="81"/>
    </row>
    <row r="5" spans="1:6" x14ac:dyDescent="0.3">
      <c r="A5" s="46" t="s">
        <v>46</v>
      </c>
      <c r="B5" s="46" t="s">
        <v>201</v>
      </c>
    </row>
    <row r="7" spans="1:6" x14ac:dyDescent="0.3">
      <c r="B7" s="45" t="s">
        <v>277</v>
      </c>
      <c r="E7" s="47"/>
    </row>
    <row r="8" spans="1:6" x14ac:dyDescent="0.3">
      <c r="B8" s="45" t="s">
        <v>278</v>
      </c>
      <c r="D8" s="47"/>
      <c r="E8" s="47"/>
      <c r="F8" s="47"/>
    </row>
    <row r="9" spans="1:6" x14ac:dyDescent="0.3">
      <c r="D9" s="47"/>
      <c r="E9" s="47"/>
      <c r="F9" s="47"/>
    </row>
    <row r="11" spans="1:6" x14ac:dyDescent="0.3">
      <c r="A11" s="46" t="s">
        <v>66</v>
      </c>
      <c r="B11" s="46" t="s">
        <v>164</v>
      </c>
    </row>
    <row r="13" spans="1:6" x14ac:dyDescent="0.3">
      <c r="B13" s="45" t="s">
        <v>279</v>
      </c>
    </row>
    <row r="14" spans="1:6" x14ac:dyDescent="0.3">
      <c r="B14" s="45" t="s">
        <v>280</v>
      </c>
    </row>
    <row r="15" spans="1:6" x14ac:dyDescent="0.3">
      <c r="B15" s="45" t="s">
        <v>281</v>
      </c>
    </row>
    <row r="16" spans="1:6" x14ac:dyDescent="0.3">
      <c r="B16" s="45" t="s">
        <v>282</v>
      </c>
    </row>
    <row r="18" spans="2:2" x14ac:dyDescent="0.3">
      <c r="B18" s="45" t="s">
        <v>283</v>
      </c>
    </row>
    <row r="19" spans="2:2" x14ac:dyDescent="0.3">
      <c r="B19" s="45" t="s">
        <v>284</v>
      </c>
    </row>
    <row r="20" spans="2:2" x14ac:dyDescent="0.3">
      <c r="B20" s="45" t="s">
        <v>285</v>
      </c>
    </row>
    <row r="21" spans="2:2" x14ac:dyDescent="0.3">
      <c r="B21" s="45" t="s">
        <v>286</v>
      </c>
    </row>
    <row r="22" spans="2:2" x14ac:dyDescent="0.3">
      <c r="B22" s="45" t="s">
        <v>287</v>
      </c>
    </row>
    <row r="24" spans="2:2" x14ac:dyDescent="0.3">
      <c r="B24" s="45" t="s">
        <v>288</v>
      </c>
    </row>
    <row r="25" spans="2:2" x14ac:dyDescent="0.3">
      <c r="B25" s="45" t="s">
        <v>359</v>
      </c>
    </row>
    <row r="26" spans="2:2" x14ac:dyDescent="0.3">
      <c r="B26" s="45" t="s">
        <v>289</v>
      </c>
    </row>
    <row r="27" spans="2:2" x14ac:dyDescent="0.3">
      <c r="B27" s="45" t="s">
        <v>290</v>
      </c>
    </row>
    <row r="28" spans="2:2" x14ac:dyDescent="0.3">
      <c r="B28" s="45" t="s">
        <v>291</v>
      </c>
    </row>
    <row r="30" spans="2:2" x14ac:dyDescent="0.3">
      <c r="B30" s="45" t="s">
        <v>292</v>
      </c>
    </row>
    <row r="31" spans="2:2" x14ac:dyDescent="0.3">
      <c r="B31" s="45" t="s">
        <v>293</v>
      </c>
    </row>
    <row r="32" spans="2:2" x14ac:dyDescent="0.3">
      <c r="B32" s="45" t="s">
        <v>303</v>
      </c>
    </row>
    <row r="33" spans="2:2" x14ac:dyDescent="0.3">
      <c r="B33" s="45" t="s">
        <v>304</v>
      </c>
    </row>
    <row r="34" spans="2:2" x14ac:dyDescent="0.3">
      <c r="B34" s="45" t="s">
        <v>305</v>
      </c>
    </row>
    <row r="36" spans="2:2" x14ac:dyDescent="0.3">
      <c r="B36" s="45" t="s">
        <v>294</v>
      </c>
    </row>
    <row r="37" spans="2:2" x14ac:dyDescent="0.3">
      <c r="B37" s="45" t="s">
        <v>295</v>
      </c>
    </row>
  </sheetData>
  <mergeCells count="3">
    <mergeCell ref="A1:F1"/>
    <mergeCell ref="A2:F2"/>
    <mergeCell ref="A3:F3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zoomScaleNormal="100" zoomScaleSheetLayoutView="85" workbookViewId="0">
      <selection activeCell="E11" sqref="E11"/>
    </sheetView>
  </sheetViews>
  <sheetFormatPr defaultColWidth="9.109375" defaultRowHeight="13.8" x14ac:dyDescent="0.3"/>
  <cols>
    <col min="1" max="1" width="5" style="45" customWidth="1"/>
    <col min="2" max="2" width="9.6640625" style="45" customWidth="1"/>
    <col min="3" max="3" width="31.88671875" style="45" customWidth="1"/>
    <col min="4" max="4" width="9" style="45" customWidth="1"/>
    <col min="5" max="5" width="18" style="45" customWidth="1"/>
    <col min="6" max="6" width="10.109375" style="45" customWidth="1"/>
    <col min="7" max="7" width="1.5546875" style="45" customWidth="1"/>
    <col min="8" max="254" width="9.109375" style="45"/>
    <col min="255" max="255" width="5" style="45" customWidth="1"/>
    <col min="256" max="16384" width="9.109375" style="45"/>
  </cols>
  <sheetData>
    <row r="1" spans="1:6" ht="15.6" x14ac:dyDescent="0.3">
      <c r="A1" s="48" t="s">
        <v>254</v>
      </c>
      <c r="D1" s="49" t="s">
        <v>105</v>
      </c>
      <c r="E1" s="50"/>
    </row>
    <row r="2" spans="1:6" ht="15.6" x14ac:dyDescent="0.3">
      <c r="A2" s="73"/>
      <c r="D2" s="49" t="s">
        <v>1</v>
      </c>
    </row>
    <row r="3" spans="1:6" ht="15.6" x14ac:dyDescent="0.3">
      <c r="A3" s="48" t="s">
        <v>0</v>
      </c>
      <c r="C3" s="45" t="s">
        <v>1</v>
      </c>
      <c r="D3" s="49" t="s">
        <v>156</v>
      </c>
      <c r="E3" s="51"/>
    </row>
    <row r="4" spans="1:6" ht="15.6" x14ac:dyDescent="0.3">
      <c r="A4" s="48" t="s">
        <v>267</v>
      </c>
      <c r="E4" s="45" t="s">
        <v>1</v>
      </c>
    </row>
    <row r="5" spans="1:6" ht="15.6" x14ac:dyDescent="0.3">
      <c r="A5" s="48" t="s">
        <v>268</v>
      </c>
    </row>
    <row r="6" spans="1:6" x14ac:dyDescent="0.3">
      <c r="E6" s="45" t="s">
        <v>1</v>
      </c>
    </row>
    <row r="7" spans="1:6" x14ac:dyDescent="0.3">
      <c r="B7" s="52" t="s">
        <v>159</v>
      </c>
      <c r="C7" s="51"/>
      <c r="D7" s="51"/>
    </row>
    <row r="8" spans="1:6" x14ac:dyDescent="0.3">
      <c r="B8" s="52"/>
      <c r="E8" s="47"/>
    </row>
    <row r="9" spans="1:6" x14ac:dyDescent="0.3">
      <c r="D9" s="53"/>
      <c r="E9" s="54" t="s">
        <v>269</v>
      </c>
      <c r="F9" s="47"/>
    </row>
    <row r="10" spans="1:6" x14ac:dyDescent="0.3">
      <c r="A10" s="45" t="s">
        <v>1</v>
      </c>
      <c r="B10" s="55" t="s">
        <v>116</v>
      </c>
      <c r="C10" s="55"/>
      <c r="D10" s="56"/>
      <c r="E10" s="57" t="s">
        <v>360</v>
      </c>
      <c r="F10" s="47"/>
    </row>
    <row r="11" spans="1:6" x14ac:dyDescent="0.3">
      <c r="A11" s="45" t="s">
        <v>1</v>
      </c>
      <c r="B11" s="45" t="s">
        <v>1</v>
      </c>
      <c r="C11" s="45" t="s">
        <v>1</v>
      </c>
      <c r="E11" s="47"/>
    </row>
    <row r="12" spans="1:6" x14ac:dyDescent="0.3">
      <c r="A12" s="46" t="s">
        <v>146</v>
      </c>
      <c r="B12" s="46" t="s">
        <v>270</v>
      </c>
    </row>
    <row r="13" spans="1:6" x14ac:dyDescent="0.3">
      <c r="A13" s="58"/>
      <c r="B13" s="58"/>
      <c r="C13" s="58"/>
      <c r="D13" s="58"/>
      <c r="E13" s="58"/>
    </row>
    <row r="14" spans="1:6" x14ac:dyDescent="0.3">
      <c r="A14" s="45" t="s">
        <v>1</v>
      </c>
      <c r="B14" s="45" t="s">
        <v>271</v>
      </c>
      <c r="D14" s="59"/>
      <c r="E14" s="60"/>
      <c r="F14" s="59"/>
    </row>
    <row r="15" spans="1:6" x14ac:dyDescent="0.3">
      <c r="A15" s="45" t="s">
        <v>1</v>
      </c>
      <c r="B15" s="45" t="s">
        <v>272</v>
      </c>
      <c r="D15" s="59"/>
      <c r="E15" s="60"/>
      <c r="F15" s="59"/>
    </row>
    <row r="16" spans="1:6" x14ac:dyDescent="0.3">
      <c r="D16" s="59"/>
      <c r="E16" s="59"/>
      <c r="F16" s="59"/>
    </row>
    <row r="17" spans="1:6" x14ac:dyDescent="0.3">
      <c r="A17" s="45" t="s">
        <v>1</v>
      </c>
      <c r="B17" s="45" t="s">
        <v>273</v>
      </c>
      <c r="D17" s="59"/>
      <c r="E17" s="61">
        <f>SUM(E14:E15)</f>
        <v>0</v>
      </c>
      <c r="F17" s="59"/>
    </row>
    <row r="18" spans="1:6" x14ac:dyDescent="0.3">
      <c r="A18" s="62"/>
      <c r="B18" s="62"/>
      <c r="C18" s="62"/>
      <c r="D18" s="62"/>
      <c r="E18" s="62"/>
      <c r="F18" s="59"/>
    </row>
    <row r="19" spans="1:6" x14ac:dyDescent="0.3">
      <c r="F19" s="59"/>
    </row>
    <row r="20" spans="1:6" x14ac:dyDescent="0.3">
      <c r="A20" s="46" t="s">
        <v>147</v>
      </c>
      <c r="B20" s="46" t="s">
        <v>274</v>
      </c>
      <c r="F20" s="59"/>
    </row>
    <row r="21" spans="1:6" x14ac:dyDescent="0.3">
      <c r="A21" s="58"/>
      <c r="B21" s="58"/>
      <c r="C21" s="58"/>
      <c r="D21" s="58"/>
      <c r="E21" s="58"/>
      <c r="F21" s="59"/>
    </row>
    <row r="22" spans="1:6" x14ac:dyDescent="0.3">
      <c r="A22" s="45" t="s">
        <v>1</v>
      </c>
      <c r="B22" s="45" t="s">
        <v>271</v>
      </c>
      <c r="D22" s="63"/>
      <c r="E22" s="60"/>
      <c r="F22" s="59"/>
    </row>
    <row r="23" spans="1:6" x14ac:dyDescent="0.3">
      <c r="B23" s="45" t="s">
        <v>272</v>
      </c>
      <c r="E23" s="60"/>
      <c r="F23" s="59"/>
    </row>
    <row r="24" spans="1:6" x14ac:dyDescent="0.3">
      <c r="D24" s="63"/>
      <c r="E24" s="63"/>
      <c r="F24" s="59"/>
    </row>
    <row r="25" spans="1:6" x14ac:dyDescent="0.3">
      <c r="B25" s="45" t="s">
        <v>273</v>
      </c>
      <c r="D25" s="59"/>
      <c r="E25" s="61">
        <f>SUM(E22:E23)</f>
        <v>0</v>
      </c>
      <c r="F25" s="59"/>
    </row>
    <row r="26" spans="1:6" x14ac:dyDescent="0.3">
      <c r="A26" s="62" t="s">
        <v>1</v>
      </c>
      <c r="B26" s="62"/>
      <c r="C26" s="62"/>
      <c r="D26" s="62"/>
      <c r="E26" s="62"/>
      <c r="F26" s="59"/>
    </row>
    <row r="28" spans="1:6" ht="14.4" thickBot="1" x14ac:dyDescent="0.35">
      <c r="A28" s="46" t="s">
        <v>147</v>
      </c>
      <c r="B28" s="46" t="s">
        <v>275</v>
      </c>
      <c r="F28" s="59"/>
    </row>
    <row r="29" spans="1:6" x14ac:dyDescent="0.3">
      <c r="A29" s="58"/>
      <c r="B29" s="58"/>
      <c r="C29" s="58"/>
      <c r="D29" s="58"/>
      <c r="E29" s="58"/>
      <c r="F29" s="59"/>
    </row>
    <row r="30" spans="1:6" x14ac:dyDescent="0.3">
      <c r="A30" s="45" t="s">
        <v>1</v>
      </c>
      <c r="B30" s="45" t="s">
        <v>271</v>
      </c>
      <c r="D30" s="63"/>
      <c r="E30" s="64" t="e">
        <f>+E22/E14</f>
        <v>#DIV/0!</v>
      </c>
      <c r="F30" s="59"/>
    </row>
    <row r="31" spans="1:6" x14ac:dyDescent="0.3">
      <c r="B31" s="45" t="s">
        <v>272</v>
      </c>
      <c r="E31" s="64" t="e">
        <f>+E23/E15</f>
        <v>#DIV/0!</v>
      </c>
      <c r="F31" s="59"/>
    </row>
    <row r="32" spans="1:6" x14ac:dyDescent="0.3">
      <c r="D32" s="63"/>
      <c r="E32" s="63"/>
      <c r="F32" s="59"/>
    </row>
    <row r="33" spans="1:6" x14ac:dyDescent="0.3">
      <c r="B33" s="45" t="s">
        <v>273</v>
      </c>
      <c r="D33" s="59"/>
      <c r="E33" s="64" t="e">
        <f>+E25/E17</f>
        <v>#DIV/0!</v>
      </c>
      <c r="F33" s="59"/>
    </row>
    <row r="34" spans="1:6" ht="14.4" thickBot="1" x14ac:dyDescent="0.35">
      <c r="A34" s="62" t="s">
        <v>1</v>
      </c>
      <c r="B34" s="62"/>
      <c r="C34" s="62"/>
      <c r="D34" s="62"/>
      <c r="E34" s="62"/>
      <c r="F34" s="59"/>
    </row>
  </sheetData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>
    <oddFooter>&amp;L&amp;D &amp;T&amp;R&amp;F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Master List</vt:lpstr>
      <vt:lpstr>S1 Instructions</vt:lpstr>
      <vt:lpstr>S1 Form</vt:lpstr>
      <vt:lpstr>S 2 Instructions</vt:lpstr>
      <vt:lpstr>S 2 Form</vt:lpstr>
      <vt:lpstr>S 3 Instructions</vt:lpstr>
      <vt:lpstr>S 3 Form</vt:lpstr>
      <vt:lpstr>S 4 Instructions</vt:lpstr>
      <vt:lpstr>S 4 Form</vt:lpstr>
      <vt:lpstr>S 5 Instructions</vt:lpstr>
      <vt:lpstr>S 5 Form</vt:lpstr>
      <vt:lpstr>S 6 Instructions</vt:lpstr>
      <vt:lpstr>S 6 Form</vt:lpstr>
      <vt:lpstr>S 7 Instructions</vt:lpstr>
      <vt:lpstr>S 7 Form</vt:lpstr>
      <vt:lpstr>S 8 Instructions</vt:lpstr>
      <vt:lpstr>S 8 Form</vt:lpstr>
      <vt:lpstr>ins</vt:lpstr>
      <vt:lpstr>'S 2 Instructions'!Print_Area</vt:lpstr>
      <vt:lpstr>'S 5 Instructions'!Print_Area</vt:lpstr>
      <vt:lpstr>'S 6 Form'!Print_Area</vt:lpstr>
      <vt:lpstr>'S 6 Instructions'!Print_Area</vt:lpstr>
      <vt:lpstr>'S 8 Instructions'!Print_Area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Pamela Silberman</cp:lastModifiedBy>
  <cp:lastPrinted>2004-09-14T18:38:45Z</cp:lastPrinted>
  <dcterms:created xsi:type="dcterms:W3CDTF">2002-10-07T20:28:22Z</dcterms:created>
  <dcterms:modified xsi:type="dcterms:W3CDTF">2013-06-21T17:03:44Z</dcterms:modified>
</cp:coreProperties>
</file>