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5300" windowHeight="9528"/>
  </bookViews>
  <sheets>
    <sheet name="Institution" sheetId="1" r:id="rId1"/>
  </sheets>
  <externalReferences>
    <externalReference r:id="rId2"/>
    <externalReference r:id="rId3"/>
  </externalReferences>
  <definedNames>
    <definedName name="Allocation">#REF!</definedName>
    <definedName name="CurrentExp">#REF!</definedName>
    <definedName name="_xlnm.Print_Area" localSheetId="0">Institution!$A$1:$T$121</definedName>
    <definedName name="SALARIES">#REF!</definedName>
  </definedNames>
  <calcPr calcId="145621"/>
</workbook>
</file>

<file path=xl/calcChain.xml><?xml version="1.0" encoding="utf-8"?>
<calcChain xmlns="http://schemas.openxmlformats.org/spreadsheetml/2006/main">
  <c r="S72" i="1" l="1"/>
  <c r="S67" i="1"/>
  <c r="S116" i="1"/>
  <c r="S113" i="1"/>
  <c r="S65" i="1"/>
  <c r="S32" i="1"/>
  <c r="S27" i="1"/>
  <c r="S14" i="1"/>
  <c r="S19" i="1"/>
  <c r="S25" i="1"/>
  <c r="W40" i="1"/>
  <c r="W36" i="1"/>
  <c r="W37" i="1"/>
  <c r="W38" i="1"/>
  <c r="W39" i="1"/>
  <c r="W35" i="1"/>
  <c r="S36" i="1"/>
  <c r="S31" i="1"/>
  <c r="S30" i="1"/>
  <c r="S29" i="1"/>
  <c r="S24" i="1"/>
  <c r="S23" i="1"/>
  <c r="S22" i="1"/>
  <c r="S21" i="1"/>
  <c r="S18" i="1"/>
  <c r="S17" i="1"/>
  <c r="S16" i="1"/>
  <c r="T13" i="1"/>
  <c r="S13" i="1"/>
  <c r="T12" i="1"/>
  <c r="S12" i="1"/>
  <c r="D36" i="1"/>
  <c r="E36" i="1"/>
  <c r="F36" i="1"/>
  <c r="G36" i="1"/>
  <c r="H36" i="1"/>
  <c r="I36" i="1"/>
  <c r="J36" i="1"/>
  <c r="K36" i="1"/>
  <c r="L36" i="1"/>
  <c r="M36" i="1"/>
  <c r="C36" i="1"/>
  <c r="D35" i="1"/>
  <c r="E35" i="1"/>
  <c r="F35" i="1"/>
  <c r="G35" i="1"/>
  <c r="H35" i="1"/>
  <c r="I35" i="1"/>
  <c r="J35" i="1"/>
  <c r="K35" i="1"/>
  <c r="L35" i="1"/>
  <c r="M35" i="1"/>
  <c r="C35" i="1"/>
  <c r="D26" i="1"/>
  <c r="E26" i="1"/>
  <c r="F26" i="1"/>
  <c r="G26" i="1"/>
  <c r="H26" i="1"/>
  <c r="I26" i="1"/>
  <c r="J26" i="1"/>
  <c r="K26" i="1"/>
  <c r="L26" i="1"/>
  <c r="M26" i="1"/>
  <c r="C30" i="1"/>
  <c r="D30" i="1"/>
  <c r="E30" i="1"/>
  <c r="F30" i="1"/>
  <c r="G30" i="1"/>
  <c r="H30" i="1"/>
  <c r="I30" i="1"/>
  <c r="J30" i="1"/>
  <c r="K30" i="1"/>
  <c r="L30" i="1"/>
  <c r="M30" i="1"/>
  <c r="C31" i="1"/>
  <c r="D31" i="1"/>
  <c r="E31" i="1"/>
  <c r="F31" i="1"/>
  <c r="G31" i="1"/>
  <c r="H31" i="1"/>
  <c r="I31" i="1"/>
  <c r="J31" i="1"/>
  <c r="K31" i="1"/>
  <c r="L31" i="1"/>
  <c r="M31" i="1"/>
  <c r="C32" i="1"/>
  <c r="D32" i="1"/>
  <c r="E32" i="1"/>
  <c r="F32" i="1"/>
  <c r="G32" i="1"/>
  <c r="H32" i="1"/>
  <c r="I32" i="1"/>
  <c r="J32" i="1"/>
  <c r="K32" i="1"/>
  <c r="L32" i="1"/>
  <c r="M32" i="1"/>
  <c r="D29" i="1"/>
  <c r="E29" i="1"/>
  <c r="F29" i="1"/>
  <c r="G29" i="1"/>
  <c r="H29" i="1"/>
  <c r="I29" i="1"/>
  <c r="J29" i="1"/>
  <c r="K29" i="1"/>
  <c r="L29" i="1"/>
  <c r="M29" i="1"/>
  <c r="C29" i="1"/>
  <c r="C26" i="1"/>
  <c r="D18" i="1"/>
  <c r="E18" i="1"/>
  <c r="F18" i="1"/>
  <c r="G18" i="1"/>
  <c r="H18" i="1"/>
  <c r="I18" i="1"/>
  <c r="J18" i="1"/>
  <c r="K18" i="1"/>
  <c r="L18" i="1"/>
  <c r="M18" i="1"/>
  <c r="D19" i="1"/>
  <c r="E19" i="1"/>
  <c r="F19" i="1"/>
  <c r="G19" i="1"/>
  <c r="H19" i="1"/>
  <c r="I19" i="1"/>
  <c r="J19" i="1"/>
  <c r="K19" i="1"/>
  <c r="L19" i="1"/>
  <c r="M19" i="1"/>
  <c r="D20" i="1"/>
  <c r="E20" i="1"/>
  <c r="F20" i="1"/>
  <c r="G20" i="1"/>
  <c r="H20" i="1"/>
  <c r="I20" i="1"/>
  <c r="J20" i="1"/>
  <c r="K20" i="1"/>
  <c r="L20" i="1"/>
  <c r="M20" i="1"/>
  <c r="D21" i="1"/>
  <c r="E21" i="1"/>
  <c r="F21" i="1"/>
  <c r="G21" i="1"/>
  <c r="H21" i="1"/>
  <c r="I21" i="1"/>
  <c r="J21" i="1"/>
  <c r="K21" i="1"/>
  <c r="L21" i="1"/>
  <c r="M21" i="1"/>
  <c r="D22" i="1"/>
  <c r="E22" i="1"/>
  <c r="F22" i="1"/>
  <c r="G22" i="1"/>
  <c r="H22" i="1"/>
  <c r="I22" i="1"/>
  <c r="J22" i="1"/>
  <c r="K22" i="1"/>
  <c r="L22" i="1"/>
  <c r="M22" i="1"/>
  <c r="D23" i="1"/>
  <c r="E23" i="1"/>
  <c r="F23" i="1"/>
  <c r="G23" i="1"/>
  <c r="H23" i="1"/>
  <c r="I23" i="1"/>
  <c r="J23" i="1"/>
  <c r="K23" i="1"/>
  <c r="L23" i="1"/>
  <c r="M23" i="1"/>
  <c r="C19" i="1"/>
  <c r="C20" i="1"/>
  <c r="C21" i="1"/>
  <c r="C22" i="1"/>
  <c r="C23" i="1"/>
  <c r="C18" i="1"/>
  <c r="C12" i="1"/>
  <c r="D12" i="1"/>
  <c r="E12" i="1"/>
  <c r="F12" i="1"/>
  <c r="G12" i="1"/>
  <c r="H12" i="1"/>
  <c r="I12" i="1"/>
  <c r="J12" i="1"/>
  <c r="K12" i="1"/>
  <c r="L12" i="1"/>
  <c r="M12" i="1"/>
  <c r="C13" i="1"/>
  <c r="D13" i="1"/>
  <c r="E13" i="1"/>
  <c r="F13" i="1"/>
  <c r="G13" i="1"/>
  <c r="H13" i="1"/>
  <c r="I13" i="1"/>
  <c r="J13" i="1"/>
  <c r="K13" i="1"/>
  <c r="L13" i="1"/>
  <c r="M13" i="1"/>
  <c r="C14" i="1"/>
  <c r="D14" i="1"/>
  <c r="E14" i="1"/>
  <c r="F14" i="1"/>
  <c r="G14" i="1"/>
  <c r="H14" i="1"/>
  <c r="I14" i="1"/>
  <c r="J14" i="1"/>
  <c r="K14" i="1"/>
  <c r="L14" i="1"/>
  <c r="M14" i="1"/>
  <c r="C15" i="1"/>
  <c r="D15" i="1"/>
  <c r="E15" i="1"/>
  <c r="F15" i="1"/>
  <c r="G15" i="1"/>
  <c r="H15" i="1"/>
  <c r="I15" i="1"/>
  <c r="J15" i="1"/>
  <c r="K15" i="1"/>
  <c r="L15" i="1"/>
  <c r="M15" i="1"/>
  <c r="D11" i="1"/>
  <c r="E11" i="1"/>
  <c r="F11" i="1"/>
  <c r="G11" i="1"/>
  <c r="H11" i="1"/>
  <c r="I11" i="1"/>
  <c r="J11" i="1"/>
  <c r="K11" i="1"/>
  <c r="L11" i="1"/>
  <c r="M11" i="1"/>
  <c r="C11" i="1"/>
  <c r="O117" i="1" l="1"/>
  <c r="M114" i="1"/>
  <c r="L114" i="1"/>
  <c r="K114" i="1"/>
  <c r="J114" i="1"/>
  <c r="I114" i="1"/>
  <c r="H114" i="1"/>
  <c r="G114" i="1"/>
  <c r="F114" i="1"/>
  <c r="E114" i="1"/>
  <c r="D114" i="1"/>
  <c r="C114" i="1"/>
  <c r="O113" i="1"/>
  <c r="O112" i="1"/>
  <c r="O111" i="1"/>
  <c r="O110" i="1"/>
  <c r="O107" i="1"/>
  <c r="S105" i="1"/>
  <c r="M105" i="1"/>
  <c r="M108" i="1" s="1"/>
  <c r="L105" i="1"/>
  <c r="L108" i="1" s="1"/>
  <c r="K105" i="1"/>
  <c r="K108" i="1" s="1"/>
  <c r="J105" i="1"/>
  <c r="J108" i="1" s="1"/>
  <c r="I105" i="1"/>
  <c r="I108" i="1" s="1"/>
  <c r="H105" i="1"/>
  <c r="H108" i="1" s="1"/>
  <c r="G105" i="1"/>
  <c r="G108" i="1" s="1"/>
  <c r="F105" i="1"/>
  <c r="F108" i="1" s="1"/>
  <c r="E105" i="1"/>
  <c r="E108" i="1" s="1"/>
  <c r="D105" i="1"/>
  <c r="D108" i="1" s="1"/>
  <c r="C105" i="1"/>
  <c r="C108" i="1" s="1"/>
  <c r="S104" i="1"/>
  <c r="O104" i="1"/>
  <c r="S103" i="1"/>
  <c r="O103" i="1"/>
  <c r="S102" i="1"/>
  <c r="O102" i="1"/>
  <c r="O101" i="1"/>
  <c r="O100" i="1"/>
  <c r="S99" i="1"/>
  <c r="O99" i="1"/>
  <c r="S97" i="1"/>
  <c r="M97" i="1"/>
  <c r="L97" i="1"/>
  <c r="K97" i="1"/>
  <c r="J97" i="1"/>
  <c r="I97" i="1"/>
  <c r="H97" i="1"/>
  <c r="G97" i="1"/>
  <c r="F97" i="1"/>
  <c r="E97" i="1"/>
  <c r="D97" i="1"/>
  <c r="C97" i="1"/>
  <c r="O96" i="1"/>
  <c r="O95" i="1"/>
  <c r="T94" i="1"/>
  <c r="O94" i="1"/>
  <c r="T93" i="1"/>
  <c r="O93" i="1"/>
  <c r="O92" i="1"/>
  <c r="B85" i="1"/>
  <c r="O76" i="1"/>
  <c r="M73" i="1"/>
  <c r="K73" i="1"/>
  <c r="I73" i="1"/>
  <c r="H73" i="1"/>
  <c r="E73" i="1"/>
  <c r="D73" i="1"/>
  <c r="O72" i="1"/>
  <c r="G73" i="1"/>
  <c r="F73" i="1"/>
  <c r="S64" i="1"/>
  <c r="M64" i="1"/>
  <c r="M67" i="1" s="1"/>
  <c r="K64" i="1"/>
  <c r="K67" i="1" s="1"/>
  <c r="D64" i="1"/>
  <c r="D67" i="1" s="1"/>
  <c r="S63" i="1"/>
  <c r="S62" i="1"/>
  <c r="E64" i="1"/>
  <c r="E67" i="1" s="1"/>
  <c r="S61" i="1"/>
  <c r="O61" i="1"/>
  <c r="O60" i="1"/>
  <c r="G64" i="1"/>
  <c r="G67" i="1" s="1"/>
  <c r="F64" i="1"/>
  <c r="F67" i="1" s="1"/>
  <c r="S58" i="1"/>
  <c r="O58" i="1"/>
  <c r="M56" i="1"/>
  <c r="K56" i="1"/>
  <c r="E56" i="1"/>
  <c r="D56" i="1"/>
  <c r="I56" i="1"/>
  <c r="H56" i="1"/>
  <c r="O54" i="1"/>
  <c r="T53" i="1"/>
  <c r="O53" i="1"/>
  <c r="T52" i="1"/>
  <c r="O51" i="1"/>
  <c r="B44" i="1"/>
  <c r="A2" i="1"/>
  <c r="A41" i="1"/>
  <c r="G33" i="1" l="1"/>
  <c r="G16" i="1"/>
  <c r="O32" i="1"/>
  <c r="I16" i="1"/>
  <c r="M33" i="1"/>
  <c r="S106" i="1"/>
  <c r="J116" i="1"/>
  <c r="J118" i="1" s="1"/>
  <c r="H16" i="1"/>
  <c r="F33" i="1"/>
  <c r="G56" i="1"/>
  <c r="E16" i="1"/>
  <c r="T95" i="1"/>
  <c r="O13" i="1"/>
  <c r="L56" i="1"/>
  <c r="D75" i="1"/>
  <c r="D77" i="1" s="1"/>
  <c r="K75" i="1"/>
  <c r="K77" i="1" s="1"/>
  <c r="O21" i="1"/>
  <c r="D33" i="1"/>
  <c r="O55" i="1"/>
  <c r="G75" i="1"/>
  <c r="G77" i="1" s="1"/>
  <c r="E116" i="1"/>
  <c r="E118" i="1" s="1"/>
  <c r="I116" i="1"/>
  <c r="I118" i="1" s="1"/>
  <c r="M116" i="1"/>
  <c r="M118" i="1" s="1"/>
  <c r="C73" i="1"/>
  <c r="C33" i="1"/>
  <c r="J64" i="1"/>
  <c r="J67" i="1" s="1"/>
  <c r="J24" i="1"/>
  <c r="J16" i="1"/>
  <c r="F116" i="1"/>
  <c r="F118" i="1" s="1"/>
  <c r="E33" i="1"/>
  <c r="O31" i="1"/>
  <c r="O71" i="1"/>
  <c r="K16" i="1"/>
  <c r="O20" i="1"/>
  <c r="H33" i="1"/>
  <c r="C64" i="1"/>
  <c r="C67" i="1" s="1"/>
  <c r="D16" i="1"/>
  <c r="C24" i="1"/>
  <c r="C27" i="1" s="1"/>
  <c r="S54" i="1"/>
  <c r="O108" i="1"/>
  <c r="M16" i="1"/>
  <c r="O14" i="1"/>
  <c r="K24" i="1"/>
  <c r="K27" i="1" s="1"/>
  <c r="K33" i="1"/>
  <c r="I33" i="1"/>
  <c r="T54" i="1"/>
  <c r="L64" i="1"/>
  <c r="L67" i="1" s="1"/>
  <c r="S95" i="1"/>
  <c r="S100" i="1"/>
  <c r="O114" i="1"/>
  <c r="G116" i="1"/>
  <c r="G118" i="1" s="1"/>
  <c r="K116" i="1"/>
  <c r="K118" i="1" s="1"/>
  <c r="L16" i="1"/>
  <c r="O18" i="1"/>
  <c r="O11" i="1"/>
  <c r="H64" i="1"/>
  <c r="H67" i="1" s="1"/>
  <c r="H75" i="1" s="1"/>
  <c r="C116" i="1"/>
  <c r="F24" i="1"/>
  <c r="F27" i="1" s="1"/>
  <c r="E24" i="1"/>
  <c r="E27" i="1" s="1"/>
  <c r="I64" i="1"/>
  <c r="I67" i="1" s="1"/>
  <c r="I75" i="1" s="1"/>
  <c r="F75" i="1"/>
  <c r="D116" i="1"/>
  <c r="D118" i="1" s="1"/>
  <c r="L116" i="1"/>
  <c r="L118" i="1" s="1"/>
  <c r="D24" i="1"/>
  <c r="D27" i="1" s="1"/>
  <c r="H24" i="1"/>
  <c r="H27" i="1" s="1"/>
  <c r="L24" i="1"/>
  <c r="L27" i="1" s="1"/>
  <c r="G24" i="1"/>
  <c r="G27" i="1" s="1"/>
  <c r="O23" i="1"/>
  <c r="O36" i="1"/>
  <c r="J33" i="1"/>
  <c r="J73" i="1"/>
  <c r="E75" i="1"/>
  <c r="O63" i="1"/>
  <c r="H116" i="1"/>
  <c r="H118" i="1" s="1"/>
  <c r="A82" i="1"/>
  <c r="I24" i="1"/>
  <c r="I27" i="1" s="1"/>
  <c r="M24" i="1"/>
  <c r="M27" i="1" s="1"/>
  <c r="S59" i="1"/>
  <c r="O62" i="1"/>
  <c r="O66" i="1"/>
  <c r="O69" i="1"/>
  <c r="M75" i="1"/>
  <c r="O97" i="1"/>
  <c r="O105" i="1"/>
  <c r="O59" i="1"/>
  <c r="O15" i="1" l="1"/>
  <c r="J27" i="1"/>
  <c r="O27" i="1" s="1"/>
  <c r="O52" i="1"/>
  <c r="O56" i="1" s="1"/>
  <c r="O22" i="1"/>
  <c r="S108" i="1"/>
  <c r="O19" i="1"/>
  <c r="T14" i="1"/>
  <c r="J56" i="1"/>
  <c r="L33" i="1"/>
  <c r="O33" i="1" s="1"/>
  <c r="L73" i="1"/>
  <c r="O73" i="1" s="1"/>
  <c r="O64" i="1"/>
  <c r="O26" i="1"/>
  <c r="O70" i="1"/>
  <c r="O29" i="1"/>
  <c r="J75" i="1"/>
  <c r="J37" i="1" s="1"/>
  <c r="F56" i="1"/>
  <c r="C56" i="1"/>
  <c r="C16" i="1"/>
  <c r="H77" i="1"/>
  <c r="H37" i="1"/>
  <c r="I77" i="1"/>
  <c r="I37" i="1"/>
  <c r="K37" i="1"/>
  <c r="F37" i="1"/>
  <c r="F77" i="1"/>
  <c r="D37" i="1"/>
  <c r="M77" i="1"/>
  <c r="M37" i="1"/>
  <c r="O67" i="1"/>
  <c r="C75" i="1"/>
  <c r="C118" i="1"/>
  <c r="O118" i="1" s="1"/>
  <c r="O116" i="1"/>
  <c r="E77" i="1"/>
  <c r="E37" i="1"/>
  <c r="O24" i="1"/>
  <c r="G37" i="1"/>
  <c r="S119" i="1" l="1"/>
  <c r="O30" i="1"/>
  <c r="J77" i="1"/>
  <c r="O12" i="1"/>
  <c r="O16" i="1" s="1"/>
  <c r="F16" i="1"/>
  <c r="L75" i="1"/>
  <c r="C77" i="1"/>
  <c r="L77" i="1" l="1"/>
  <c r="O77" i="1" s="1"/>
  <c r="S75" i="1" s="1"/>
  <c r="S78" i="1" s="1"/>
  <c r="L37" i="1"/>
  <c r="O75" i="1"/>
  <c r="C37" i="1"/>
  <c r="O37" i="1" l="1"/>
  <c r="S35" i="1" s="1"/>
  <c r="S38" i="1" s="1"/>
  <c r="O35" i="1"/>
</calcChain>
</file>

<file path=xl/sharedStrings.xml><?xml version="1.0" encoding="utf-8"?>
<sst xmlns="http://schemas.openxmlformats.org/spreadsheetml/2006/main" count="310" uniqueCount="103">
  <si>
    <t>Date:</t>
  </si>
  <si>
    <t xml:space="preserve">Initials: </t>
  </si>
  <si>
    <t>Institution Total</t>
  </si>
  <si>
    <t>NO DATA ENTRY REQUIRED ON THIS PAGE</t>
  </si>
  <si>
    <t>Public</t>
  </si>
  <si>
    <t>Academic Support</t>
  </si>
  <si>
    <t>Student Services</t>
  </si>
  <si>
    <t>Institutional</t>
  </si>
  <si>
    <t>O&amp;M</t>
  </si>
  <si>
    <t>Instruction</t>
  </si>
  <si>
    <t>Research</t>
  </si>
  <si>
    <t>Service</t>
  </si>
  <si>
    <t>Libraries</t>
  </si>
  <si>
    <t>Other</t>
  </si>
  <si>
    <t>Athletics</t>
  </si>
  <si>
    <t>Support</t>
  </si>
  <si>
    <t>Scholarships</t>
  </si>
  <si>
    <t>Plant</t>
  </si>
  <si>
    <t>Transfers</t>
  </si>
  <si>
    <t>Total</t>
  </si>
  <si>
    <t>A. Expenditures &amp; Transfers Out</t>
  </si>
  <si>
    <t>B. Revenues &amp; Transfers In</t>
  </si>
  <si>
    <t>FTE</t>
  </si>
  <si>
    <t xml:space="preserve"> 1.</t>
  </si>
  <si>
    <t>Regular Faculty</t>
  </si>
  <si>
    <t>Ongoing</t>
  </si>
  <si>
    <t>One-time</t>
  </si>
  <si>
    <t xml:space="preserve"> 2.</t>
  </si>
  <si>
    <t>Adjunct / Wage Rated Faculty</t>
  </si>
  <si>
    <t>General Fund</t>
  </si>
  <si>
    <t xml:space="preserve"> 3.</t>
  </si>
  <si>
    <t>Teaching Assistants</t>
  </si>
  <si>
    <t>Education Fund</t>
  </si>
  <si>
    <t xml:space="preserve"> 4.</t>
  </si>
  <si>
    <t>Executives</t>
  </si>
  <si>
    <t xml:space="preserve">   Total State Tax Funds </t>
  </si>
  <si>
    <t xml:space="preserve"> 5.</t>
  </si>
  <si>
    <t>Staff</t>
  </si>
  <si>
    <t xml:space="preserve"> 6.</t>
  </si>
  <si>
    <t xml:space="preserve">   Total FTE (lines 1 to 5)</t>
  </si>
  <si>
    <t>Tuition and Fees (Ties to R-1)</t>
  </si>
  <si>
    <t>Expenditures</t>
  </si>
  <si>
    <t>Sales &amp; Services of Educ. Activities</t>
  </si>
  <si>
    <t xml:space="preserve"> 7.</t>
  </si>
  <si>
    <t>Other Sources</t>
  </si>
  <si>
    <t xml:space="preserve"> 8.</t>
  </si>
  <si>
    <t xml:space="preserve">   Total General Dedicated Credits</t>
  </si>
  <si>
    <t xml:space="preserve"> 9.</t>
  </si>
  <si>
    <t>10.</t>
  </si>
  <si>
    <t>Federal Appropriations</t>
  </si>
  <si>
    <t>11.</t>
  </si>
  <si>
    <t>General Fund Restricted</t>
  </si>
  <si>
    <t>12.</t>
  </si>
  <si>
    <t>Wage Payroll</t>
  </si>
  <si>
    <t>Trust Funds/Other</t>
  </si>
  <si>
    <t>13.</t>
  </si>
  <si>
    <t xml:space="preserve">   Total Salaries and Wages (lines 7 to 12)</t>
  </si>
  <si>
    <t>Mineral Lease Funds</t>
  </si>
  <si>
    <t xml:space="preserve">   Total Other Revenues</t>
  </si>
  <si>
    <t>14.</t>
  </si>
  <si>
    <t>Employee Benefits</t>
  </si>
  <si>
    <t>15.</t>
  </si>
  <si>
    <t xml:space="preserve">   Total Personal Services (lines 13 &amp; 14)</t>
  </si>
  <si>
    <t>16.</t>
  </si>
  <si>
    <t>Travel</t>
  </si>
  <si>
    <t>Balance Carried Forward</t>
  </si>
  <si>
    <t>17.</t>
  </si>
  <si>
    <t>Current Expense</t>
  </si>
  <si>
    <t>Transfers From Other Funds</t>
  </si>
  <si>
    <t>18.</t>
  </si>
  <si>
    <t>Fuel and Power</t>
  </si>
  <si>
    <t>19.</t>
  </si>
  <si>
    <t>Equipment</t>
  </si>
  <si>
    <t>20.</t>
  </si>
  <si>
    <t xml:space="preserve">   Total Non-Personal Svcs. (lines 16 to 19)</t>
  </si>
  <si>
    <t>C. Balance Carried Forward</t>
  </si>
  <si>
    <t>D. Fund Balance Categories (sum = line 47)</t>
  </si>
  <si>
    <t>Compensated Absences / Early Retirement 
Not Expensed in Prior Year A1</t>
  </si>
  <si>
    <t>21.</t>
  </si>
  <si>
    <t xml:space="preserve">   Total Expenditures (line 15 + line 20)</t>
  </si>
  <si>
    <t>Less Commitments &amp; Other</t>
  </si>
  <si>
    <t>Fuel and Power Reserves</t>
  </si>
  <si>
    <t>22.</t>
  </si>
  <si>
    <t>Transfers To Other Funds</t>
  </si>
  <si>
    <t>Departmental Balances</t>
  </si>
  <si>
    <t>23.</t>
  </si>
  <si>
    <t xml:space="preserve">   Total Expenditures &amp; Transfers</t>
  </si>
  <si>
    <t xml:space="preserve">   Net Carryforward Balance</t>
  </si>
  <si>
    <t>Central Reserves</t>
  </si>
  <si>
    <t>Legislative Priorities (engineering, HETI, etc)</t>
  </si>
  <si>
    <t>Other (Please Specify)</t>
  </si>
  <si>
    <t>FORM A-1 Budget Year.  Appropriated funds expenditures, transfers, and revenues, by line item and program</t>
  </si>
  <si>
    <t>Enter data in green cells only</t>
  </si>
  <si>
    <t>Education and General</t>
  </si>
  <si>
    <t>Educationally Disadvantaged</t>
  </si>
  <si>
    <t>Transfers From SBR Line Items</t>
  </si>
  <si>
    <t>Institution Name</t>
  </si>
  <si>
    <t>2012-13</t>
  </si>
  <si>
    <t xml:space="preserve">   Total Revenues (lines 26, 30 &amp; 35)</t>
  </si>
  <si>
    <t xml:space="preserve">   Total Available (lines 36 to 39)</t>
  </si>
  <si>
    <t>Fund Balance (line 40 less line 23)</t>
  </si>
  <si>
    <t xml:space="preserve">     Deductions </t>
  </si>
  <si>
    <t xml:space="preserve">     Deductions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</si>
</sst>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14" x14ac:knownFonts="1">
    <font>
      <sz val="10"/>
      <name val="Arial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6"/>
      <name val="Arial Narrow"/>
      <family val="2"/>
    </font>
    <font>
      <i/>
      <sz val="10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i/>
      <sz val="8"/>
      <name val="Arial Narrow"/>
      <family val="2"/>
    </font>
    <font>
      <i/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top"/>
    </xf>
    <xf numFmtId="4" fontId="3" fillId="2" borderId="0" applyFont="0" applyFill="0" applyBorder="0" applyAlignment="0" applyProtection="0"/>
    <xf numFmtId="3" fontId="3" fillId="2" borderId="0" applyFont="0" applyFill="0" applyBorder="0" applyAlignment="0" applyProtection="0"/>
    <xf numFmtId="5" fontId="3" fillId="2" borderId="0" applyFont="0" applyFill="0" applyBorder="0" applyAlignment="0" applyProtection="0"/>
    <xf numFmtId="0" fontId="3" fillId="2" borderId="0" applyFont="0" applyFill="0" applyBorder="0" applyAlignment="0" applyProtection="0"/>
    <xf numFmtId="2" fontId="3" fillId="2" borderId="0" applyFont="0" applyFill="0" applyBorder="0" applyAlignment="0" applyProtection="0"/>
  </cellStyleXfs>
  <cellXfs count="70">
    <xf numFmtId="0" fontId="0" fillId="0" borderId="0" xfId="0">
      <alignment vertical="top"/>
    </xf>
    <xf numFmtId="0" fontId="1" fillId="0" borderId="0" xfId="0" applyFont="1" applyFill="1" applyAlignment="1"/>
    <xf numFmtId="0" fontId="2" fillId="0" borderId="0" xfId="0" applyFont="1" applyFill="1" applyAlignment="1"/>
    <xf numFmtId="3" fontId="2" fillId="0" borderId="0" xfId="2" applyFont="1" applyFill="1"/>
    <xf numFmtId="0" fontId="4" fillId="0" borderId="0" xfId="0" applyFont="1" applyFill="1" applyAlignment="1"/>
    <xf numFmtId="0" fontId="5" fillId="0" borderId="0" xfId="0" applyFont="1" applyFill="1" applyAlignment="1"/>
    <xf numFmtId="15" fontId="4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15" fontId="6" fillId="3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6" fillId="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4" borderId="0" xfId="0" applyFont="1" applyFill="1" applyAlignment="1"/>
    <xf numFmtId="0" fontId="2" fillId="4" borderId="0" xfId="0" applyFont="1" applyFill="1" applyAlignment="1"/>
    <xf numFmtId="0" fontId="4" fillId="4" borderId="0" xfId="0" applyFont="1" applyFill="1" applyAlignment="1"/>
    <xf numFmtId="3" fontId="4" fillId="4" borderId="0" xfId="2" applyFont="1" applyFill="1"/>
    <xf numFmtId="0" fontId="8" fillId="0" borderId="0" xfId="0" applyFont="1" applyFill="1" applyAlignment="1">
      <alignment horizontal="left"/>
    </xf>
    <xf numFmtId="4" fontId="2" fillId="0" borderId="0" xfId="1" applyFont="1" applyFill="1"/>
    <xf numFmtId="0" fontId="2" fillId="0" borderId="0" xfId="0" applyFont="1" applyFill="1" applyAlignment="1">
      <alignment horizontal="right"/>
    </xf>
    <xf numFmtId="39" fontId="2" fillId="0" borderId="0" xfId="0" applyNumberFormat="1" applyFont="1" applyFill="1" applyAlignment="1"/>
    <xf numFmtId="39" fontId="2" fillId="0" borderId="0" xfId="1" applyNumberFormat="1" applyFont="1" applyFill="1" applyAlignment="1">
      <alignment horizontal="right"/>
    </xf>
    <xf numFmtId="37" fontId="2" fillId="0" borderId="0" xfId="2" applyNumberFormat="1" applyFont="1" applyFill="1"/>
    <xf numFmtId="5" fontId="2" fillId="0" borderId="0" xfId="0" applyNumberFormat="1" applyFont="1" applyFill="1" applyAlignment="1"/>
    <xf numFmtId="37" fontId="2" fillId="0" borderId="0" xfId="0" applyNumberFormat="1" applyFont="1" applyFill="1" applyAlignment="1"/>
    <xf numFmtId="0" fontId="2" fillId="0" borderId="1" xfId="0" applyFont="1" applyFill="1" applyBorder="1" applyAlignment="1"/>
    <xf numFmtId="37" fontId="2" fillId="0" borderId="1" xfId="2" applyNumberFormat="1" applyFont="1" applyFill="1" applyBorder="1"/>
    <xf numFmtId="39" fontId="2" fillId="0" borderId="1" xfId="0" applyNumberFormat="1" applyFont="1" applyFill="1" applyBorder="1" applyAlignment="1"/>
    <xf numFmtId="0" fontId="7" fillId="0" borderId="0" xfId="0" applyFont="1" applyFill="1" applyAlignment="1"/>
    <xf numFmtId="5" fontId="2" fillId="0" borderId="0" xfId="3" applyNumberFormat="1" applyFont="1" applyFill="1"/>
    <xf numFmtId="37" fontId="2" fillId="0" borderId="1" xfId="0" applyNumberFormat="1" applyFont="1" applyFill="1" applyBorder="1" applyAlignment="1"/>
    <xf numFmtId="0" fontId="2" fillId="0" borderId="0" xfId="0" applyFont="1" applyFill="1" applyBorder="1" applyAlignment="1">
      <alignment horizontal="right"/>
    </xf>
    <xf numFmtId="0" fontId="7" fillId="0" borderId="2" xfId="0" applyFont="1" applyFill="1" applyBorder="1" applyAlignment="1"/>
    <xf numFmtId="5" fontId="7" fillId="0" borderId="2" xfId="3" applyNumberFormat="1" applyFont="1" applyFill="1" applyBorder="1"/>
    <xf numFmtId="0" fontId="9" fillId="0" borderId="0" xfId="0" applyFont="1" applyFill="1" applyAlignment="1">
      <alignment horizontal="right"/>
    </xf>
    <xf numFmtId="0" fontId="9" fillId="0" borderId="0" xfId="0" applyFont="1" applyFill="1" applyAlignment="1"/>
    <xf numFmtId="5" fontId="9" fillId="0" borderId="0" xfId="2" applyNumberFormat="1" applyFont="1" applyFill="1"/>
    <xf numFmtId="0" fontId="10" fillId="0" borderId="0" xfId="0" applyFont="1" applyFill="1" applyAlignment="1">
      <alignment horizontal="right"/>
    </xf>
    <xf numFmtId="37" fontId="9" fillId="0" borderId="0" xfId="2" applyNumberFormat="1" applyFont="1" applyFill="1"/>
    <xf numFmtId="0" fontId="7" fillId="0" borderId="0" xfId="0" applyFont="1" applyFill="1" applyAlignment="1">
      <alignment horizontal="right"/>
    </xf>
    <xf numFmtId="5" fontId="7" fillId="0" borderId="2" xfId="0" applyNumberFormat="1" applyFont="1" applyFill="1" applyBorder="1" applyAlignment="1"/>
    <xf numFmtId="0" fontId="11" fillId="0" borderId="0" xfId="0" applyFont="1" applyFill="1" applyAlignment="1"/>
    <xf numFmtId="5" fontId="11" fillId="0" borderId="3" xfId="3" applyNumberFormat="1" applyFont="1" applyFill="1" applyBorder="1"/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39" fontId="2" fillId="3" borderId="0" xfId="0" applyNumberFormat="1" applyFont="1" applyFill="1" applyAlignment="1"/>
    <xf numFmtId="39" fontId="2" fillId="5" borderId="0" xfId="0" applyNumberFormat="1" applyFont="1" applyFill="1" applyAlignment="1"/>
    <xf numFmtId="37" fontId="2" fillId="3" borderId="0" xfId="2" applyNumberFormat="1" applyFont="1" applyFill="1"/>
    <xf numFmtId="0" fontId="8" fillId="0" borderId="0" xfId="0" applyFont="1" applyFill="1" applyBorder="1" applyAlignment="1">
      <alignment horizontal="left"/>
    </xf>
    <xf numFmtId="5" fontId="2" fillId="3" borderId="0" xfId="0" applyNumberFormat="1" applyFont="1" applyFill="1" applyAlignment="1"/>
    <xf numFmtId="37" fontId="2" fillId="3" borderId="0" xfId="0" applyNumberFormat="1" applyFont="1" applyFill="1" applyAlignment="1"/>
    <xf numFmtId="0" fontId="4" fillId="0" borderId="0" xfId="0" applyFont="1" applyFill="1" applyBorder="1" applyAlignment="1">
      <alignment horizontal="right"/>
    </xf>
    <xf numFmtId="37" fontId="2" fillId="5" borderId="0" xfId="0" applyNumberFormat="1" applyFont="1" applyFill="1" applyAlignment="1"/>
    <xf numFmtId="37" fontId="9" fillId="3" borderId="4" xfId="2" applyNumberFormat="1" applyFont="1" applyFill="1" applyBorder="1"/>
    <xf numFmtId="0" fontId="7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Fill="1">
      <alignment vertical="top"/>
    </xf>
    <xf numFmtId="15" fontId="6" fillId="0" borderId="0" xfId="0" applyNumberFormat="1" applyFont="1" applyFill="1" applyAlignment="1">
      <alignment horizontal="center"/>
    </xf>
    <xf numFmtId="0" fontId="0" fillId="0" borderId="0" xfId="0" applyFill="1" applyAlignment="1"/>
    <xf numFmtId="0" fontId="2" fillId="0" borderId="0" xfId="0" applyFont="1" applyFill="1" applyBorder="1" applyAlignment="1"/>
    <xf numFmtId="0" fontId="7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37" fontId="9" fillId="0" borderId="0" xfId="0" applyNumberFormat="1" applyFont="1" applyFill="1" applyAlignment="1"/>
    <xf numFmtId="0" fontId="13" fillId="3" borderId="0" xfId="0" applyFont="1" applyFill="1" applyAlignment="1">
      <alignment horizontal="left"/>
    </xf>
    <xf numFmtId="0" fontId="4" fillId="0" borderId="4" xfId="0" applyFont="1" applyFill="1" applyBorder="1" applyAlignment="1"/>
    <xf numFmtId="37" fontId="4" fillId="0" borderId="4" xfId="2" applyNumberFormat="1" applyFont="1" applyFill="1" applyBorder="1"/>
  </cellXfs>
  <cellStyles count="6">
    <cellStyle name="Comma" xfId="1" builtinId="3"/>
    <cellStyle name="Comma0" xfId="2"/>
    <cellStyle name="Currency0" xfId="3"/>
    <cellStyle name="Date" xfId="4"/>
    <cellStyle name="Fixed" xfId="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udget%20Forms/A-1%20Actual/04%20SUU%20A1%20Actual%202011-2012%20(revise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RED\SPENCER\2012%20General%20Session\FY%202013%20Legislative%20Action\Higher%20Ed%20FY%202012%20base%20to%20FY%202013%20Appro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gherEducation"/>
      <sheetName val="USHE&amp;UCAT"/>
      <sheetName val="USHE"/>
      <sheetName val="8 Inst"/>
      <sheetName val="UU"/>
      <sheetName val="USU"/>
      <sheetName val="WSU"/>
      <sheetName val="SUU"/>
      <sheetName val="UVU"/>
      <sheetName val="Snow"/>
      <sheetName val="DSC"/>
      <sheetName val="SLCC"/>
      <sheetName val="SBR"/>
      <sheetName val="UCAT"/>
      <sheetName val="UEN"/>
      <sheetName val="UMEC"/>
    </sheetNames>
    <sheetDataSet>
      <sheetData sheetId="0">
        <row r="1">
          <cell r="A1" t="str">
            <v>2011-2012</v>
          </cell>
        </row>
        <row r="2">
          <cell r="A2" t="str">
            <v>FORM A-1 Actual Year.  Appropriated funds expenditures, transfers, and revenues, by line item and program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gher Education"/>
      <sheetName val="USHE &amp; UCAT"/>
      <sheetName val="USHE"/>
      <sheetName val="8 Institutions"/>
      <sheetName val="UU"/>
      <sheetName val="USU"/>
      <sheetName val="WSU"/>
      <sheetName val="SUU"/>
      <sheetName val="UVU"/>
      <sheetName val="Snow"/>
      <sheetName val="DSC"/>
      <sheetName val="SLCC"/>
      <sheetName val="SBR"/>
      <sheetName val="UCAT"/>
      <sheetName val="UEN"/>
      <sheetName val="UMEC"/>
      <sheetName val="HB 0004 FY2013 Base Budget"/>
      <sheetName val="HB 0002 FY2013 App. Adj."/>
      <sheetName val="HB 0009 FY2013 Compensation"/>
      <sheetName val="HB 0003 FY2013 Bill of Bills"/>
      <sheetName val="SB0286, HB0514 FY2013"/>
      <sheetName val="FY2013 Total"/>
      <sheetName val="HB 0003 FY2012 Supplemental"/>
      <sheetName val="XB 000X FY2012 Supplemental F-J"/>
    </sheetNames>
    <sheetDataSet>
      <sheetData sheetId="0"/>
      <sheetData sheetId="1"/>
      <sheetData sheetId="2"/>
      <sheetData sheetId="3"/>
      <sheetData sheetId="4">
        <row r="233">
          <cell r="H233">
            <v>181925200</v>
          </cell>
        </row>
      </sheetData>
      <sheetData sheetId="5">
        <row r="233">
          <cell r="H233">
            <v>93454500</v>
          </cell>
        </row>
      </sheetData>
      <sheetData sheetId="6">
        <row r="233">
          <cell r="H233">
            <v>60623400</v>
          </cell>
        </row>
      </sheetData>
      <sheetData sheetId="7">
        <row r="233">
          <cell r="H233">
            <v>10852300</v>
          </cell>
          <cell r="I233">
            <v>0</v>
          </cell>
          <cell r="M233">
            <v>0</v>
          </cell>
          <cell r="N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Z233">
            <v>0</v>
          </cell>
        </row>
        <row r="433">
          <cell r="I433">
            <v>0</v>
          </cell>
          <cell r="M433">
            <v>0</v>
          </cell>
          <cell r="N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Z433">
            <v>0</v>
          </cell>
        </row>
      </sheetData>
      <sheetData sheetId="8">
        <row r="233">
          <cell r="H233">
            <v>55372200</v>
          </cell>
        </row>
      </sheetData>
      <sheetData sheetId="9">
        <row r="233">
          <cell r="H233">
            <v>1431300</v>
          </cell>
        </row>
      </sheetData>
      <sheetData sheetId="10">
        <row r="233">
          <cell r="H233">
            <v>1578800</v>
          </cell>
        </row>
      </sheetData>
      <sheetData sheetId="11">
        <row r="233">
          <cell r="H233">
            <v>8070800</v>
          </cell>
        </row>
      </sheetData>
      <sheetData sheetId="12">
        <row r="433">
          <cell r="H433">
            <v>2639500</v>
          </cell>
        </row>
      </sheetData>
      <sheetData sheetId="13">
        <row r="433">
          <cell r="H433">
            <v>221800</v>
          </cell>
        </row>
      </sheetData>
      <sheetData sheetId="14">
        <row r="233">
          <cell r="H233">
            <v>175600</v>
          </cell>
        </row>
      </sheetData>
      <sheetData sheetId="15">
        <row r="233">
          <cell r="H233">
            <v>517300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1"/>
  <sheetViews>
    <sheetView tabSelected="1" zoomScaleNormal="100" workbookViewId="0">
      <pane xSplit="2" topLeftCell="C1" activePane="topRight" state="frozen"/>
      <selection activeCell="S1" sqref="S1:S1048576"/>
      <selection pane="topRight" activeCell="S75" sqref="S75"/>
    </sheetView>
  </sheetViews>
  <sheetFormatPr defaultColWidth="9.109375" defaultRowHeight="13.2" x14ac:dyDescent="0.25"/>
  <cols>
    <col min="1" max="1" width="3.6640625" style="62" customWidth="1"/>
    <col min="2" max="2" width="30" style="62" customWidth="1"/>
    <col min="3" max="13" width="11.6640625" style="62" customWidth="1"/>
    <col min="14" max="14" width="0.6640625" style="62" customWidth="1"/>
    <col min="15" max="15" width="11.6640625" style="62" customWidth="1"/>
    <col min="16" max="16" width="0.6640625" style="62" customWidth="1"/>
    <col min="17" max="17" width="4.109375" style="62" customWidth="1"/>
    <col min="18" max="18" width="26.33203125" style="62" customWidth="1"/>
    <col min="19" max="19" width="11.6640625" style="62" customWidth="1"/>
    <col min="20" max="20" width="9.33203125" style="62" bestFit="1" customWidth="1"/>
    <col min="21" max="21" width="5.109375" style="62" customWidth="1"/>
    <col min="22" max="22" width="31.5546875" style="62" customWidth="1"/>
    <col min="23" max="23" width="10.44140625" style="62" bestFit="1" customWidth="1"/>
    <col min="24" max="16384" width="9.109375" style="62"/>
  </cols>
  <sheetData>
    <row r="1" spans="1:20" s="4" customFormat="1" ht="13.8" x14ac:dyDescent="0.3">
      <c r="A1" s="1" t="s">
        <v>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20" s="4" customFormat="1" ht="20.399999999999999" x14ac:dyDescent="0.35">
      <c r="A2" s="4" t="str">
        <f>+[1]HigherEducation!A2</f>
        <v>FORM A-1 Actual Year.  Appropriated funds expenditures, transfers, and revenues, by line item and program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5"/>
      <c r="S2" s="6"/>
    </row>
    <row r="3" spans="1:20" s="4" customFormat="1" ht="13.8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7" t="s">
        <v>0</v>
      </c>
      <c r="S3" s="8"/>
    </row>
    <row r="4" spans="1:20" s="4" customFormat="1" ht="14.4" x14ac:dyDescent="0.3">
      <c r="B4" s="67" t="s">
        <v>96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R4" s="7"/>
      <c r="S4" s="10"/>
    </row>
    <row r="5" spans="1:20" s="4" customFormat="1" ht="13.8" x14ac:dyDescent="0.3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2"/>
      <c r="O5" s="2"/>
      <c r="P5" s="2"/>
      <c r="Q5" s="2"/>
      <c r="R5" s="7" t="s">
        <v>1</v>
      </c>
      <c r="S5" s="12"/>
    </row>
    <row r="6" spans="1:20" s="4" customFormat="1" ht="13.8" x14ac:dyDescent="0.3">
      <c r="B6" s="9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2"/>
      <c r="O6" s="2"/>
      <c r="P6" s="2"/>
      <c r="Q6" s="2"/>
      <c r="R6" s="11"/>
    </row>
    <row r="7" spans="1:20" s="4" customFormat="1" ht="13.8" x14ac:dyDescent="0.3">
      <c r="B7" s="4" t="s">
        <v>3</v>
      </c>
      <c r="C7" s="13"/>
      <c r="D7" s="13"/>
      <c r="E7" s="14" t="s">
        <v>4</v>
      </c>
      <c r="F7" s="65" t="s">
        <v>5</v>
      </c>
      <c r="G7" s="65"/>
      <c r="H7" s="65" t="s">
        <v>6</v>
      </c>
      <c r="I7" s="65"/>
      <c r="J7" s="14" t="s">
        <v>7</v>
      </c>
      <c r="K7" s="13"/>
      <c r="L7" s="14" t="s">
        <v>8</v>
      </c>
      <c r="M7" s="13"/>
      <c r="N7" s="13"/>
      <c r="O7" s="14"/>
      <c r="P7" s="2"/>
      <c r="Q7" s="2"/>
    </row>
    <row r="8" spans="1:20" s="4" customFormat="1" ht="13.8" x14ac:dyDescent="0.3">
      <c r="A8" s="2"/>
      <c r="B8" s="2"/>
      <c r="C8" s="14" t="s">
        <v>9</v>
      </c>
      <c r="D8" s="14" t="s">
        <v>10</v>
      </c>
      <c r="E8" s="14" t="s">
        <v>11</v>
      </c>
      <c r="F8" s="14" t="s">
        <v>12</v>
      </c>
      <c r="G8" s="14" t="s">
        <v>13</v>
      </c>
      <c r="H8" s="14" t="s">
        <v>14</v>
      </c>
      <c r="I8" s="14" t="s">
        <v>13</v>
      </c>
      <c r="J8" s="14" t="s">
        <v>15</v>
      </c>
      <c r="K8" s="14" t="s">
        <v>16</v>
      </c>
      <c r="L8" s="14" t="s">
        <v>17</v>
      </c>
      <c r="M8" s="14" t="s">
        <v>18</v>
      </c>
      <c r="N8" s="14"/>
      <c r="O8" s="14" t="s">
        <v>19</v>
      </c>
      <c r="P8" s="2"/>
      <c r="Q8" s="2"/>
      <c r="R8" s="2"/>
      <c r="S8" s="3"/>
    </row>
    <row r="9" spans="1:20" s="4" customFormat="1" ht="13.8" x14ac:dyDescent="0.3">
      <c r="A9" s="15" t="s">
        <v>20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2"/>
      <c r="Q9" s="15" t="s">
        <v>21</v>
      </c>
      <c r="R9" s="17"/>
      <c r="S9" s="18"/>
    </row>
    <row r="10" spans="1:20" s="4" customFormat="1" ht="13.8" x14ac:dyDescent="0.3">
      <c r="A10" s="19" t="s">
        <v>22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0"/>
      <c r="P10" s="2"/>
      <c r="Q10" s="2"/>
      <c r="R10" s="2"/>
      <c r="S10" s="3"/>
    </row>
    <row r="11" spans="1:20" s="4" customFormat="1" ht="13.8" x14ac:dyDescent="0.3">
      <c r="A11" s="21" t="s">
        <v>23</v>
      </c>
      <c r="B11" s="2" t="s">
        <v>24</v>
      </c>
      <c r="C11" s="22">
        <f>SUM(C51,C92)</f>
        <v>0</v>
      </c>
      <c r="D11" s="22">
        <f t="shared" ref="D11:M11" si="0">SUM(D51,D92)</f>
        <v>0</v>
      </c>
      <c r="E11" s="22">
        <f t="shared" si="0"/>
        <v>0</v>
      </c>
      <c r="F11" s="22">
        <f t="shared" si="0"/>
        <v>0</v>
      </c>
      <c r="G11" s="22">
        <f t="shared" si="0"/>
        <v>0</v>
      </c>
      <c r="H11" s="22">
        <f t="shared" si="0"/>
        <v>0</v>
      </c>
      <c r="I11" s="22">
        <f t="shared" si="0"/>
        <v>0</v>
      </c>
      <c r="J11" s="22">
        <f t="shared" si="0"/>
        <v>0</v>
      </c>
      <c r="K11" s="22">
        <f t="shared" si="0"/>
        <v>0</v>
      </c>
      <c r="L11" s="22">
        <f t="shared" si="0"/>
        <v>0</v>
      </c>
      <c r="M11" s="22">
        <f t="shared" si="0"/>
        <v>0</v>
      </c>
      <c r="N11" s="2"/>
      <c r="O11" s="23">
        <f>SUM(C11:M11)</f>
        <v>0</v>
      </c>
      <c r="P11" s="2"/>
      <c r="Q11" s="21"/>
      <c r="R11" s="2"/>
      <c r="S11" s="24" t="s">
        <v>25</v>
      </c>
      <c r="T11" s="24" t="s">
        <v>26</v>
      </c>
    </row>
    <row r="12" spans="1:20" s="4" customFormat="1" ht="13.8" x14ac:dyDescent="0.3">
      <c r="A12" s="21" t="s">
        <v>27</v>
      </c>
      <c r="B12" s="2" t="s">
        <v>28</v>
      </c>
      <c r="C12" s="22">
        <f t="shared" ref="C12:M12" si="1">SUM(C52,C93)</f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2">
        <f t="shared" si="1"/>
        <v>0</v>
      </c>
      <c r="J12" s="22">
        <f t="shared" si="1"/>
        <v>0</v>
      </c>
      <c r="K12" s="22">
        <f t="shared" si="1"/>
        <v>0</v>
      </c>
      <c r="L12" s="22">
        <f t="shared" si="1"/>
        <v>0</v>
      </c>
      <c r="M12" s="22">
        <f t="shared" si="1"/>
        <v>0</v>
      </c>
      <c r="N12" s="2"/>
      <c r="O12" s="23">
        <f>SUM(C12:M12)</f>
        <v>0</v>
      </c>
      <c r="P12" s="2"/>
      <c r="Q12" s="21">
        <v>24</v>
      </c>
      <c r="R12" s="2" t="s">
        <v>29</v>
      </c>
      <c r="S12" s="25">
        <f>SUM(S52,S93)</f>
        <v>0</v>
      </c>
      <c r="T12" s="25">
        <f>SUM(T52,T93)</f>
        <v>0</v>
      </c>
    </row>
    <row r="13" spans="1:20" s="4" customFormat="1" ht="13.8" x14ac:dyDescent="0.3">
      <c r="A13" s="21" t="s">
        <v>30</v>
      </c>
      <c r="B13" s="2" t="s">
        <v>31</v>
      </c>
      <c r="C13" s="22">
        <f t="shared" ref="C13:M13" si="2">SUM(C53,C94)</f>
        <v>0</v>
      </c>
      <c r="D13" s="22">
        <f t="shared" si="2"/>
        <v>0</v>
      </c>
      <c r="E13" s="22">
        <f t="shared" si="2"/>
        <v>0</v>
      </c>
      <c r="F13" s="22">
        <f t="shared" si="2"/>
        <v>0</v>
      </c>
      <c r="G13" s="22">
        <f t="shared" si="2"/>
        <v>0</v>
      </c>
      <c r="H13" s="22">
        <f t="shared" si="2"/>
        <v>0</v>
      </c>
      <c r="I13" s="22">
        <f t="shared" si="2"/>
        <v>0</v>
      </c>
      <c r="J13" s="22">
        <f t="shared" si="2"/>
        <v>0</v>
      </c>
      <c r="K13" s="22">
        <f t="shared" si="2"/>
        <v>0</v>
      </c>
      <c r="L13" s="22">
        <f t="shared" si="2"/>
        <v>0</v>
      </c>
      <c r="M13" s="22">
        <f t="shared" si="2"/>
        <v>0</v>
      </c>
      <c r="N13" s="2"/>
      <c r="O13" s="23">
        <f>SUM(C13:M13)</f>
        <v>0</v>
      </c>
      <c r="P13" s="2"/>
      <c r="Q13" s="21">
        <v>25</v>
      </c>
      <c r="R13" s="2" t="s">
        <v>32</v>
      </c>
      <c r="S13" s="25">
        <f>SUM(S53,S94)</f>
        <v>0</v>
      </c>
      <c r="T13" s="25">
        <f>SUM(T53,T94)</f>
        <v>0</v>
      </c>
    </row>
    <row r="14" spans="1:20" s="4" customFormat="1" ht="13.8" x14ac:dyDescent="0.3">
      <c r="A14" s="21" t="s">
        <v>33</v>
      </c>
      <c r="B14" s="2" t="s">
        <v>34</v>
      </c>
      <c r="C14" s="22">
        <f t="shared" ref="C14:M14" si="3">SUM(C54,C95)</f>
        <v>0</v>
      </c>
      <c r="D14" s="22">
        <f t="shared" si="3"/>
        <v>0</v>
      </c>
      <c r="E14" s="22">
        <f t="shared" si="3"/>
        <v>0</v>
      </c>
      <c r="F14" s="22">
        <f t="shared" si="3"/>
        <v>0</v>
      </c>
      <c r="G14" s="22">
        <f t="shared" si="3"/>
        <v>0</v>
      </c>
      <c r="H14" s="22">
        <f t="shared" si="3"/>
        <v>0</v>
      </c>
      <c r="I14" s="22">
        <f t="shared" si="3"/>
        <v>0</v>
      </c>
      <c r="J14" s="22">
        <f t="shared" si="3"/>
        <v>0</v>
      </c>
      <c r="K14" s="22">
        <f t="shared" si="3"/>
        <v>0</v>
      </c>
      <c r="L14" s="22">
        <f t="shared" si="3"/>
        <v>0</v>
      </c>
      <c r="M14" s="22">
        <f t="shared" si="3"/>
        <v>0</v>
      </c>
      <c r="N14" s="2"/>
      <c r="O14" s="23">
        <f>SUM(C14:M14)</f>
        <v>0</v>
      </c>
      <c r="P14" s="2"/>
      <c r="Q14" s="21">
        <v>26</v>
      </c>
      <c r="R14" s="27" t="s">
        <v>35</v>
      </c>
      <c r="S14" s="28">
        <f>SUM(S11:S13)</f>
        <v>0</v>
      </c>
      <c r="T14" s="28">
        <f>SUM(T11:T13)</f>
        <v>0</v>
      </c>
    </row>
    <row r="15" spans="1:20" s="4" customFormat="1" ht="13.8" x14ac:dyDescent="0.3">
      <c r="A15" s="21" t="s">
        <v>36</v>
      </c>
      <c r="B15" s="2" t="s">
        <v>37</v>
      </c>
      <c r="C15" s="22">
        <f t="shared" ref="C15:M15" si="4">SUM(C55,C96)</f>
        <v>0</v>
      </c>
      <c r="D15" s="22">
        <f t="shared" si="4"/>
        <v>0</v>
      </c>
      <c r="E15" s="22">
        <f t="shared" si="4"/>
        <v>0</v>
      </c>
      <c r="F15" s="22">
        <f t="shared" si="4"/>
        <v>0</v>
      </c>
      <c r="G15" s="22">
        <f t="shared" si="4"/>
        <v>0</v>
      </c>
      <c r="H15" s="22">
        <f t="shared" si="4"/>
        <v>0</v>
      </c>
      <c r="I15" s="22">
        <f t="shared" si="4"/>
        <v>0</v>
      </c>
      <c r="J15" s="22">
        <f t="shared" si="4"/>
        <v>0</v>
      </c>
      <c r="K15" s="22">
        <f t="shared" si="4"/>
        <v>0</v>
      </c>
      <c r="L15" s="22">
        <f t="shared" si="4"/>
        <v>0</v>
      </c>
      <c r="M15" s="22">
        <f t="shared" si="4"/>
        <v>0</v>
      </c>
      <c r="N15" s="2"/>
      <c r="O15" s="23">
        <f>SUM(C15:M15)</f>
        <v>0</v>
      </c>
      <c r="P15" s="2"/>
    </row>
    <row r="16" spans="1:20" s="4" customFormat="1" ht="13.8" x14ac:dyDescent="0.3">
      <c r="A16" s="21" t="s">
        <v>38</v>
      </c>
      <c r="B16" s="27" t="s">
        <v>39</v>
      </c>
      <c r="C16" s="29">
        <f t="shared" ref="C16:M16" si="5">SUM(C11:C15)</f>
        <v>0</v>
      </c>
      <c r="D16" s="29">
        <f t="shared" si="5"/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30"/>
      <c r="O16" s="29">
        <f>SUM(O11:O15)</f>
        <v>0</v>
      </c>
      <c r="P16" s="2"/>
      <c r="Q16" s="21">
        <v>27</v>
      </c>
      <c r="R16" s="2" t="s">
        <v>40</v>
      </c>
      <c r="S16" s="25">
        <f>SUM(S56,S97)</f>
        <v>0</v>
      </c>
    </row>
    <row r="17" spans="1:19" s="4" customFormat="1" ht="13.8" x14ac:dyDescent="0.3">
      <c r="A17" s="19" t="s">
        <v>41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1">
        <v>28</v>
      </c>
      <c r="R17" s="2" t="s">
        <v>42</v>
      </c>
      <c r="S17" s="25">
        <f>SUM(S57,S98)</f>
        <v>0</v>
      </c>
    </row>
    <row r="18" spans="1:19" s="4" customFormat="1" ht="13.8" x14ac:dyDescent="0.3">
      <c r="A18" s="21" t="s">
        <v>43</v>
      </c>
      <c r="B18" s="2" t="s">
        <v>24</v>
      </c>
      <c r="C18" s="22">
        <f>SUM(C58,C99)</f>
        <v>0</v>
      </c>
      <c r="D18" s="22">
        <f t="shared" ref="D18:M18" si="6">SUM(D58,D99)</f>
        <v>0</v>
      </c>
      <c r="E18" s="22">
        <f t="shared" si="6"/>
        <v>0</v>
      </c>
      <c r="F18" s="22">
        <f t="shared" si="6"/>
        <v>0</v>
      </c>
      <c r="G18" s="22">
        <f t="shared" si="6"/>
        <v>0</v>
      </c>
      <c r="H18" s="22">
        <f t="shared" si="6"/>
        <v>0</v>
      </c>
      <c r="I18" s="22">
        <f t="shared" si="6"/>
        <v>0</v>
      </c>
      <c r="J18" s="22">
        <f t="shared" si="6"/>
        <v>0</v>
      </c>
      <c r="K18" s="22">
        <f t="shared" si="6"/>
        <v>0</v>
      </c>
      <c r="L18" s="22">
        <f t="shared" si="6"/>
        <v>0</v>
      </c>
      <c r="M18" s="22">
        <f t="shared" si="6"/>
        <v>0</v>
      </c>
      <c r="N18" s="2"/>
      <c r="O18" s="31">
        <f t="shared" ref="O18:O23" si="7">SUM(C18:N18)</f>
        <v>0</v>
      </c>
      <c r="P18" s="2"/>
      <c r="Q18" s="21">
        <v>29</v>
      </c>
      <c r="R18" s="2" t="s">
        <v>44</v>
      </c>
      <c r="S18" s="25">
        <f>SUM(S58,S99)</f>
        <v>0</v>
      </c>
    </row>
    <row r="19" spans="1:19" s="4" customFormat="1" ht="13.8" x14ac:dyDescent="0.3">
      <c r="A19" s="21" t="s">
        <v>45</v>
      </c>
      <c r="B19" s="2" t="s">
        <v>28</v>
      </c>
      <c r="C19" s="22">
        <f t="shared" ref="C19:M23" si="8">SUM(C59,C100)</f>
        <v>0</v>
      </c>
      <c r="D19" s="22">
        <f t="shared" si="8"/>
        <v>0</v>
      </c>
      <c r="E19" s="22">
        <f t="shared" si="8"/>
        <v>0</v>
      </c>
      <c r="F19" s="22">
        <f t="shared" si="8"/>
        <v>0</v>
      </c>
      <c r="G19" s="22">
        <f t="shared" si="8"/>
        <v>0</v>
      </c>
      <c r="H19" s="22">
        <f t="shared" si="8"/>
        <v>0</v>
      </c>
      <c r="I19" s="22">
        <f t="shared" si="8"/>
        <v>0</v>
      </c>
      <c r="J19" s="22">
        <f t="shared" si="8"/>
        <v>0</v>
      </c>
      <c r="K19" s="22">
        <f t="shared" si="8"/>
        <v>0</v>
      </c>
      <c r="L19" s="22">
        <f t="shared" si="8"/>
        <v>0</v>
      </c>
      <c r="M19" s="22">
        <f t="shared" si="8"/>
        <v>0</v>
      </c>
      <c r="N19" s="2"/>
      <c r="O19" s="26">
        <f t="shared" si="7"/>
        <v>0</v>
      </c>
      <c r="P19" s="2"/>
      <c r="Q19" s="21">
        <v>30</v>
      </c>
      <c r="R19" s="27" t="s">
        <v>46</v>
      </c>
      <c r="S19" s="28">
        <f>SUM(S16:S18)</f>
        <v>0</v>
      </c>
    </row>
    <row r="20" spans="1:19" s="4" customFormat="1" ht="13.8" x14ac:dyDescent="0.3">
      <c r="A20" s="21" t="s">
        <v>47</v>
      </c>
      <c r="B20" s="2" t="s">
        <v>31</v>
      </c>
      <c r="C20" s="22">
        <f t="shared" si="8"/>
        <v>0</v>
      </c>
      <c r="D20" s="22">
        <f t="shared" si="8"/>
        <v>0</v>
      </c>
      <c r="E20" s="22">
        <f t="shared" si="8"/>
        <v>0</v>
      </c>
      <c r="F20" s="22">
        <f t="shared" si="8"/>
        <v>0</v>
      </c>
      <c r="G20" s="22">
        <f t="shared" si="8"/>
        <v>0</v>
      </c>
      <c r="H20" s="22">
        <f t="shared" si="8"/>
        <v>0</v>
      </c>
      <c r="I20" s="22">
        <f t="shared" si="8"/>
        <v>0</v>
      </c>
      <c r="J20" s="22">
        <f t="shared" si="8"/>
        <v>0</v>
      </c>
      <c r="K20" s="22">
        <f t="shared" si="8"/>
        <v>0</v>
      </c>
      <c r="L20" s="22">
        <f t="shared" si="8"/>
        <v>0</v>
      </c>
      <c r="M20" s="22">
        <f t="shared" si="8"/>
        <v>0</v>
      </c>
      <c r="N20" s="2"/>
      <c r="O20" s="26">
        <f t="shared" si="7"/>
        <v>0</v>
      </c>
      <c r="P20" s="2"/>
    </row>
    <row r="21" spans="1:19" s="4" customFormat="1" ht="13.8" x14ac:dyDescent="0.3">
      <c r="A21" s="21" t="s">
        <v>48</v>
      </c>
      <c r="B21" s="2" t="s">
        <v>34</v>
      </c>
      <c r="C21" s="22">
        <f t="shared" si="8"/>
        <v>0</v>
      </c>
      <c r="D21" s="22">
        <f t="shared" si="8"/>
        <v>0</v>
      </c>
      <c r="E21" s="22">
        <f t="shared" si="8"/>
        <v>0</v>
      </c>
      <c r="F21" s="22">
        <f t="shared" si="8"/>
        <v>0</v>
      </c>
      <c r="G21" s="22">
        <f t="shared" si="8"/>
        <v>0</v>
      </c>
      <c r="H21" s="22">
        <f t="shared" si="8"/>
        <v>0</v>
      </c>
      <c r="I21" s="22">
        <f t="shared" si="8"/>
        <v>0</v>
      </c>
      <c r="J21" s="22">
        <f t="shared" si="8"/>
        <v>0</v>
      </c>
      <c r="K21" s="22">
        <f t="shared" si="8"/>
        <v>0</v>
      </c>
      <c r="L21" s="22">
        <f t="shared" si="8"/>
        <v>0</v>
      </c>
      <c r="M21" s="22">
        <f t="shared" si="8"/>
        <v>0</v>
      </c>
      <c r="N21" s="2"/>
      <c r="O21" s="26">
        <f t="shared" si="7"/>
        <v>0</v>
      </c>
      <c r="P21" s="2"/>
      <c r="Q21" s="21">
        <v>31</v>
      </c>
      <c r="R21" s="2" t="s">
        <v>49</v>
      </c>
      <c r="S21" s="25">
        <f>SUM(S61,S102)</f>
        <v>0</v>
      </c>
    </row>
    <row r="22" spans="1:19" s="4" customFormat="1" ht="13.8" x14ac:dyDescent="0.3">
      <c r="A22" s="21" t="s">
        <v>50</v>
      </c>
      <c r="B22" s="2" t="s">
        <v>37</v>
      </c>
      <c r="C22" s="22">
        <f t="shared" si="8"/>
        <v>0</v>
      </c>
      <c r="D22" s="22">
        <f t="shared" si="8"/>
        <v>0</v>
      </c>
      <c r="E22" s="22">
        <f t="shared" si="8"/>
        <v>0</v>
      </c>
      <c r="F22" s="22">
        <f t="shared" si="8"/>
        <v>0</v>
      </c>
      <c r="G22" s="22">
        <f t="shared" si="8"/>
        <v>0</v>
      </c>
      <c r="H22" s="22">
        <f t="shared" si="8"/>
        <v>0</v>
      </c>
      <c r="I22" s="22">
        <f t="shared" si="8"/>
        <v>0</v>
      </c>
      <c r="J22" s="22">
        <f t="shared" si="8"/>
        <v>0</v>
      </c>
      <c r="K22" s="22">
        <f t="shared" si="8"/>
        <v>0</v>
      </c>
      <c r="L22" s="22">
        <f t="shared" si="8"/>
        <v>0</v>
      </c>
      <c r="M22" s="22">
        <f t="shared" si="8"/>
        <v>0</v>
      </c>
      <c r="N22" s="2"/>
      <c r="O22" s="26">
        <f t="shared" si="7"/>
        <v>0</v>
      </c>
      <c r="P22" s="2"/>
      <c r="Q22" s="21">
        <v>32</v>
      </c>
      <c r="R22" s="2" t="s">
        <v>51</v>
      </c>
      <c r="S22" s="25">
        <f>SUM(S62,S103)</f>
        <v>0</v>
      </c>
    </row>
    <row r="23" spans="1:19" s="4" customFormat="1" ht="13.8" x14ac:dyDescent="0.3">
      <c r="A23" s="21" t="s">
        <v>52</v>
      </c>
      <c r="B23" s="2" t="s">
        <v>53</v>
      </c>
      <c r="C23" s="22">
        <f t="shared" si="8"/>
        <v>0</v>
      </c>
      <c r="D23" s="22">
        <f t="shared" si="8"/>
        <v>0</v>
      </c>
      <c r="E23" s="22">
        <f t="shared" si="8"/>
        <v>0</v>
      </c>
      <c r="F23" s="22">
        <f t="shared" si="8"/>
        <v>0</v>
      </c>
      <c r="G23" s="22">
        <f t="shared" si="8"/>
        <v>0</v>
      </c>
      <c r="H23" s="22">
        <f t="shared" si="8"/>
        <v>0</v>
      </c>
      <c r="I23" s="22">
        <f t="shared" si="8"/>
        <v>0</v>
      </c>
      <c r="J23" s="22">
        <f t="shared" si="8"/>
        <v>0</v>
      </c>
      <c r="K23" s="22">
        <f t="shared" si="8"/>
        <v>0</v>
      </c>
      <c r="L23" s="22">
        <f t="shared" si="8"/>
        <v>0</v>
      </c>
      <c r="M23" s="22">
        <f t="shared" si="8"/>
        <v>0</v>
      </c>
      <c r="N23" s="2"/>
      <c r="O23" s="26">
        <f t="shared" si="7"/>
        <v>0</v>
      </c>
      <c r="P23" s="2"/>
      <c r="Q23" s="21">
        <v>33</v>
      </c>
      <c r="R23" s="2" t="s">
        <v>54</v>
      </c>
      <c r="S23" s="25">
        <f>SUM(S63,S104)</f>
        <v>0</v>
      </c>
    </row>
    <row r="24" spans="1:19" s="4" customFormat="1" ht="13.8" x14ac:dyDescent="0.3">
      <c r="A24" s="21" t="s">
        <v>55</v>
      </c>
      <c r="B24" s="27" t="s">
        <v>56</v>
      </c>
      <c r="C24" s="32">
        <f t="shared" ref="C24:M24" si="9">SUM(C18:C23)</f>
        <v>0</v>
      </c>
      <c r="D24" s="32">
        <f t="shared" si="9"/>
        <v>0</v>
      </c>
      <c r="E24" s="32">
        <f t="shared" si="9"/>
        <v>0</v>
      </c>
      <c r="F24" s="32">
        <f t="shared" si="9"/>
        <v>0</v>
      </c>
      <c r="G24" s="32">
        <f t="shared" si="9"/>
        <v>0</v>
      </c>
      <c r="H24" s="32">
        <f t="shared" si="9"/>
        <v>0</v>
      </c>
      <c r="I24" s="32">
        <f t="shared" si="9"/>
        <v>0</v>
      </c>
      <c r="J24" s="32">
        <f t="shared" si="9"/>
        <v>0</v>
      </c>
      <c r="K24" s="32">
        <f t="shared" si="9"/>
        <v>0</v>
      </c>
      <c r="L24" s="32">
        <f t="shared" si="9"/>
        <v>0</v>
      </c>
      <c r="M24" s="32">
        <f t="shared" si="9"/>
        <v>0</v>
      </c>
      <c r="N24" s="2"/>
      <c r="O24" s="32">
        <f>SUM(C24:M24)</f>
        <v>0</v>
      </c>
      <c r="P24" s="2"/>
      <c r="Q24" s="21">
        <v>34</v>
      </c>
      <c r="R24" s="2" t="s">
        <v>57</v>
      </c>
      <c r="S24" s="25">
        <f>SUM(S64,S105)</f>
        <v>0</v>
      </c>
    </row>
    <row r="25" spans="1:19" s="4" customFormat="1" ht="13.8" x14ac:dyDescent="0.3">
      <c r="A25" s="2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1">
        <v>35</v>
      </c>
      <c r="R25" s="27" t="s">
        <v>58</v>
      </c>
      <c r="S25" s="28">
        <f>SUM(S21:S24)</f>
        <v>0</v>
      </c>
    </row>
    <row r="26" spans="1:19" s="4" customFormat="1" ht="13.8" x14ac:dyDescent="0.3">
      <c r="A26" s="21" t="s">
        <v>59</v>
      </c>
      <c r="B26" s="2" t="s">
        <v>60</v>
      </c>
      <c r="C26" s="22">
        <f>SUM(C66,C107)</f>
        <v>0</v>
      </c>
      <c r="D26" s="22">
        <f t="shared" ref="D26:M26" si="10">SUM(D66,D107)</f>
        <v>0</v>
      </c>
      <c r="E26" s="22">
        <f t="shared" si="10"/>
        <v>0</v>
      </c>
      <c r="F26" s="22">
        <f t="shared" si="10"/>
        <v>0</v>
      </c>
      <c r="G26" s="22">
        <f t="shared" si="10"/>
        <v>0</v>
      </c>
      <c r="H26" s="22">
        <f t="shared" si="10"/>
        <v>0</v>
      </c>
      <c r="I26" s="22">
        <f t="shared" si="10"/>
        <v>0</v>
      </c>
      <c r="J26" s="22">
        <f t="shared" si="10"/>
        <v>0</v>
      </c>
      <c r="K26" s="22">
        <f t="shared" si="10"/>
        <v>0</v>
      </c>
      <c r="L26" s="22">
        <f t="shared" si="10"/>
        <v>0</v>
      </c>
      <c r="M26" s="22">
        <f t="shared" si="10"/>
        <v>0</v>
      </c>
      <c r="N26" s="2"/>
      <c r="O26" s="26">
        <f>SUM(C26:N26)</f>
        <v>0</v>
      </c>
      <c r="P26" s="2"/>
      <c r="Q26" s="11"/>
      <c r="R26" s="68"/>
      <c r="S26" s="69"/>
    </row>
    <row r="27" spans="1:19" s="4" customFormat="1" ht="13.8" x14ac:dyDescent="0.3">
      <c r="A27" s="21" t="s">
        <v>61</v>
      </c>
      <c r="B27" s="27" t="s">
        <v>62</v>
      </c>
      <c r="C27" s="32">
        <f t="shared" ref="C27:M27" si="11">+C24+C26</f>
        <v>0</v>
      </c>
      <c r="D27" s="32">
        <f t="shared" si="11"/>
        <v>0</v>
      </c>
      <c r="E27" s="32">
        <f t="shared" si="11"/>
        <v>0</v>
      </c>
      <c r="F27" s="32">
        <f t="shared" si="11"/>
        <v>0</v>
      </c>
      <c r="G27" s="32">
        <f t="shared" si="11"/>
        <v>0</v>
      </c>
      <c r="H27" s="32">
        <f t="shared" si="11"/>
        <v>0</v>
      </c>
      <c r="I27" s="32">
        <f t="shared" si="11"/>
        <v>0</v>
      </c>
      <c r="J27" s="32">
        <f t="shared" si="11"/>
        <v>0</v>
      </c>
      <c r="K27" s="32">
        <f t="shared" si="11"/>
        <v>0</v>
      </c>
      <c r="L27" s="32">
        <f t="shared" si="11"/>
        <v>0</v>
      </c>
      <c r="M27" s="32">
        <f t="shared" si="11"/>
        <v>0</v>
      </c>
      <c r="N27" s="2"/>
      <c r="O27" s="32">
        <f>SUM(C27:M27)</f>
        <v>0</v>
      </c>
      <c r="P27" s="2"/>
      <c r="Q27" s="21">
        <v>36</v>
      </c>
      <c r="R27" s="2" t="s">
        <v>98</v>
      </c>
      <c r="S27" s="24">
        <f>SUM(S14:T14,S19,S25)</f>
        <v>0</v>
      </c>
    </row>
    <row r="28" spans="1:19" s="4" customFormat="1" ht="13.8" x14ac:dyDescent="0.3">
      <c r="A28" s="1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1"/>
      <c r="R28" s="2"/>
      <c r="S28" s="24"/>
    </row>
    <row r="29" spans="1:19" s="4" customFormat="1" ht="13.8" x14ac:dyDescent="0.3">
      <c r="A29" s="21" t="s">
        <v>63</v>
      </c>
      <c r="B29" s="2" t="s">
        <v>64</v>
      </c>
      <c r="C29" s="22">
        <f>SUM(C69,C110)</f>
        <v>0</v>
      </c>
      <c r="D29" s="22">
        <f t="shared" ref="D29:M29" si="12">SUM(D69,D110)</f>
        <v>0</v>
      </c>
      <c r="E29" s="22">
        <f t="shared" si="12"/>
        <v>0</v>
      </c>
      <c r="F29" s="22">
        <f t="shared" si="12"/>
        <v>0</v>
      </c>
      <c r="G29" s="22">
        <f t="shared" si="12"/>
        <v>0</v>
      </c>
      <c r="H29" s="22">
        <f t="shared" si="12"/>
        <v>0</v>
      </c>
      <c r="I29" s="22">
        <f t="shared" si="12"/>
        <v>0</v>
      </c>
      <c r="J29" s="22">
        <f t="shared" si="12"/>
        <v>0</v>
      </c>
      <c r="K29" s="22">
        <f t="shared" si="12"/>
        <v>0</v>
      </c>
      <c r="L29" s="22">
        <f t="shared" si="12"/>
        <v>0</v>
      </c>
      <c r="M29" s="22">
        <f t="shared" si="12"/>
        <v>0</v>
      </c>
      <c r="N29" s="2"/>
      <c r="O29" s="26">
        <f>SUM(C29:N29)</f>
        <v>0</v>
      </c>
      <c r="P29" s="2"/>
      <c r="Q29" s="21">
        <v>37</v>
      </c>
      <c r="R29" s="2" t="s">
        <v>65</v>
      </c>
      <c r="S29" s="25">
        <f>SUM(S69,S110)</f>
        <v>0</v>
      </c>
    </row>
    <row r="30" spans="1:19" s="4" customFormat="1" ht="13.8" x14ac:dyDescent="0.3">
      <c r="A30" s="21" t="s">
        <v>66</v>
      </c>
      <c r="B30" s="2" t="s">
        <v>67</v>
      </c>
      <c r="C30" s="22">
        <f t="shared" ref="C30:M30" si="13">SUM(C70,C111)</f>
        <v>0</v>
      </c>
      <c r="D30" s="22">
        <f t="shared" si="13"/>
        <v>0</v>
      </c>
      <c r="E30" s="22">
        <f t="shared" si="13"/>
        <v>0</v>
      </c>
      <c r="F30" s="22">
        <f t="shared" si="13"/>
        <v>0</v>
      </c>
      <c r="G30" s="22">
        <f t="shared" si="13"/>
        <v>0</v>
      </c>
      <c r="H30" s="22">
        <f t="shared" si="13"/>
        <v>0</v>
      </c>
      <c r="I30" s="22">
        <f t="shared" si="13"/>
        <v>0</v>
      </c>
      <c r="J30" s="22">
        <f t="shared" si="13"/>
        <v>0</v>
      </c>
      <c r="K30" s="22">
        <f t="shared" si="13"/>
        <v>0</v>
      </c>
      <c r="L30" s="22">
        <f t="shared" si="13"/>
        <v>0</v>
      </c>
      <c r="M30" s="22">
        <f t="shared" si="13"/>
        <v>0</v>
      </c>
      <c r="N30" s="2"/>
      <c r="O30" s="26">
        <f>SUM(C30:N30)</f>
        <v>0</v>
      </c>
      <c r="P30" s="2"/>
      <c r="Q30" s="33">
        <v>38</v>
      </c>
      <c r="R30" s="2" t="s">
        <v>95</v>
      </c>
      <c r="S30" s="25">
        <f>SUM(S70,S111)</f>
        <v>0</v>
      </c>
    </row>
    <row r="31" spans="1:19" s="4" customFormat="1" ht="14.4" thickBot="1" x14ac:dyDescent="0.35">
      <c r="A31" s="21" t="s">
        <v>69</v>
      </c>
      <c r="B31" s="2" t="s">
        <v>70</v>
      </c>
      <c r="C31" s="22">
        <f t="shared" ref="C31:M31" si="14">SUM(C71,C112)</f>
        <v>0</v>
      </c>
      <c r="D31" s="22">
        <f t="shared" si="14"/>
        <v>0</v>
      </c>
      <c r="E31" s="22">
        <f t="shared" si="14"/>
        <v>0</v>
      </c>
      <c r="F31" s="22">
        <f t="shared" si="14"/>
        <v>0</v>
      </c>
      <c r="G31" s="22">
        <f t="shared" si="14"/>
        <v>0</v>
      </c>
      <c r="H31" s="22">
        <f t="shared" si="14"/>
        <v>0</v>
      </c>
      <c r="I31" s="22">
        <f t="shared" si="14"/>
        <v>0</v>
      </c>
      <c r="J31" s="22">
        <f t="shared" si="14"/>
        <v>0</v>
      </c>
      <c r="K31" s="22">
        <f t="shared" si="14"/>
        <v>0</v>
      </c>
      <c r="L31" s="22">
        <f t="shared" si="14"/>
        <v>0</v>
      </c>
      <c r="M31" s="22">
        <f t="shared" si="14"/>
        <v>0</v>
      </c>
      <c r="N31" s="2"/>
      <c r="O31" s="26">
        <f>SUM(C31:N31)</f>
        <v>0</v>
      </c>
      <c r="P31" s="2"/>
      <c r="Q31" s="33">
        <v>39</v>
      </c>
      <c r="R31" s="2" t="s">
        <v>68</v>
      </c>
      <c r="S31" s="25">
        <f>SUM(S71,S112)</f>
        <v>0</v>
      </c>
    </row>
    <row r="32" spans="1:19" s="4" customFormat="1" ht="14.4" thickBot="1" x14ac:dyDescent="0.35">
      <c r="A32" s="21" t="s">
        <v>71</v>
      </c>
      <c r="B32" s="2" t="s">
        <v>72</v>
      </c>
      <c r="C32" s="22">
        <f t="shared" ref="C32:M32" si="15">SUM(C72,C113)</f>
        <v>0</v>
      </c>
      <c r="D32" s="22">
        <f t="shared" si="15"/>
        <v>0</v>
      </c>
      <c r="E32" s="22">
        <f t="shared" si="15"/>
        <v>0</v>
      </c>
      <c r="F32" s="22">
        <f t="shared" si="15"/>
        <v>0</v>
      </c>
      <c r="G32" s="22">
        <f t="shared" si="15"/>
        <v>0</v>
      </c>
      <c r="H32" s="22">
        <f t="shared" si="15"/>
        <v>0</v>
      </c>
      <c r="I32" s="22">
        <f t="shared" si="15"/>
        <v>0</v>
      </c>
      <c r="J32" s="22">
        <f t="shared" si="15"/>
        <v>0</v>
      </c>
      <c r="K32" s="22">
        <f t="shared" si="15"/>
        <v>0</v>
      </c>
      <c r="L32" s="22">
        <f t="shared" si="15"/>
        <v>0</v>
      </c>
      <c r="M32" s="22">
        <f t="shared" si="15"/>
        <v>0</v>
      </c>
      <c r="N32" s="2"/>
      <c r="O32" s="26">
        <f>SUM(C32:N32)</f>
        <v>0</v>
      </c>
      <c r="P32" s="2"/>
      <c r="Q32" s="33">
        <v>40</v>
      </c>
      <c r="R32" s="34" t="s">
        <v>99</v>
      </c>
      <c r="S32" s="35">
        <f>SUM(S27:S31)</f>
        <v>0</v>
      </c>
    </row>
    <row r="33" spans="1:23" s="4" customFormat="1" ht="14.4" thickTop="1" x14ac:dyDescent="0.3">
      <c r="A33" s="21" t="s">
        <v>73</v>
      </c>
      <c r="B33" s="27" t="s">
        <v>74</v>
      </c>
      <c r="C33" s="32">
        <f t="shared" ref="C33:M33" si="16">SUM(C29:C32)</f>
        <v>0</v>
      </c>
      <c r="D33" s="32">
        <f t="shared" si="16"/>
        <v>0</v>
      </c>
      <c r="E33" s="32">
        <f t="shared" si="16"/>
        <v>0</v>
      </c>
      <c r="F33" s="32">
        <f t="shared" si="16"/>
        <v>0</v>
      </c>
      <c r="G33" s="32">
        <f t="shared" si="16"/>
        <v>0</v>
      </c>
      <c r="H33" s="32">
        <f t="shared" si="16"/>
        <v>0</v>
      </c>
      <c r="I33" s="32">
        <f t="shared" si="16"/>
        <v>0</v>
      </c>
      <c r="J33" s="32">
        <f t="shared" si="16"/>
        <v>0</v>
      </c>
      <c r="K33" s="32">
        <f t="shared" si="16"/>
        <v>0</v>
      </c>
      <c r="L33" s="32">
        <f t="shared" si="16"/>
        <v>0</v>
      </c>
      <c r="M33" s="32">
        <f t="shared" si="16"/>
        <v>0</v>
      </c>
      <c r="N33" s="2"/>
      <c r="O33" s="32">
        <f>SUM(C33:M33)</f>
        <v>0</v>
      </c>
      <c r="P33" s="2"/>
    </row>
    <row r="34" spans="1:23" s="4" customFormat="1" ht="13.8" x14ac:dyDescent="0.3">
      <c r="A34" s="2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6"/>
      <c r="P34" s="2"/>
      <c r="Q34" s="9" t="s">
        <v>75</v>
      </c>
      <c r="S34" s="24"/>
      <c r="U34" s="1" t="s">
        <v>76</v>
      </c>
    </row>
    <row r="35" spans="1:23" s="4" customFormat="1" ht="13.8" x14ac:dyDescent="0.3">
      <c r="A35" s="21" t="s">
        <v>78</v>
      </c>
      <c r="B35" s="2" t="s">
        <v>79</v>
      </c>
      <c r="C35" s="26">
        <f>SUM(C75,C116)</f>
        <v>0</v>
      </c>
      <c r="D35" s="26">
        <f t="shared" ref="D35:M35" si="17">SUM(D75,D116)</f>
        <v>0</v>
      </c>
      <c r="E35" s="26">
        <f t="shared" si="17"/>
        <v>0</v>
      </c>
      <c r="F35" s="26">
        <f t="shared" si="17"/>
        <v>0</v>
      </c>
      <c r="G35" s="26">
        <f t="shared" si="17"/>
        <v>0</v>
      </c>
      <c r="H35" s="26">
        <f t="shared" si="17"/>
        <v>0</v>
      </c>
      <c r="I35" s="26">
        <f t="shared" si="17"/>
        <v>0</v>
      </c>
      <c r="J35" s="26">
        <f t="shared" si="17"/>
        <v>0</v>
      </c>
      <c r="K35" s="26">
        <f t="shared" si="17"/>
        <v>0</v>
      </c>
      <c r="L35" s="26">
        <f t="shared" si="17"/>
        <v>0</v>
      </c>
      <c r="M35" s="26">
        <f t="shared" si="17"/>
        <v>0</v>
      </c>
      <c r="N35" s="2"/>
      <c r="O35" s="26">
        <f>SUM(C35:N35)</f>
        <v>0</v>
      </c>
      <c r="P35" s="2"/>
      <c r="Q35" s="36">
        <v>41</v>
      </c>
      <c r="R35" s="37" t="s">
        <v>100</v>
      </c>
      <c r="S35" s="38">
        <f>+S32-O37</f>
        <v>0</v>
      </c>
      <c r="V35" s="37" t="s">
        <v>77</v>
      </c>
      <c r="W35" s="66">
        <f>W75+W116</f>
        <v>0</v>
      </c>
    </row>
    <row r="36" spans="1:23" s="4" customFormat="1" ht="14.4" thickBot="1" x14ac:dyDescent="0.35">
      <c r="A36" s="21" t="s">
        <v>82</v>
      </c>
      <c r="B36" s="2" t="s">
        <v>83</v>
      </c>
      <c r="C36" s="26">
        <f>SUM(C76,C117,)</f>
        <v>0</v>
      </c>
      <c r="D36" s="26">
        <f t="shared" ref="D36:M36" si="18">SUM(D76,D117,)</f>
        <v>0</v>
      </c>
      <c r="E36" s="26">
        <f t="shared" si="18"/>
        <v>0</v>
      </c>
      <c r="F36" s="26">
        <f t="shared" si="18"/>
        <v>0</v>
      </c>
      <c r="G36" s="26">
        <f t="shared" si="18"/>
        <v>0</v>
      </c>
      <c r="H36" s="26">
        <f t="shared" si="18"/>
        <v>0</v>
      </c>
      <c r="I36" s="26">
        <f t="shared" si="18"/>
        <v>0</v>
      </c>
      <c r="J36" s="26">
        <f t="shared" si="18"/>
        <v>0</v>
      </c>
      <c r="K36" s="26">
        <f t="shared" si="18"/>
        <v>0</v>
      </c>
      <c r="L36" s="26">
        <f t="shared" si="18"/>
        <v>0</v>
      </c>
      <c r="M36" s="26">
        <f t="shared" si="18"/>
        <v>0</v>
      </c>
      <c r="N36" s="2"/>
      <c r="O36" s="26">
        <f>SUM(C36:N36)</f>
        <v>0</v>
      </c>
      <c r="P36" s="2"/>
      <c r="Q36" s="36">
        <v>42</v>
      </c>
      <c r="R36" s="37" t="s">
        <v>80</v>
      </c>
      <c r="S36" s="25">
        <f>SUM(S76,S117)</f>
        <v>0</v>
      </c>
      <c r="V36" s="37" t="s">
        <v>81</v>
      </c>
      <c r="W36" s="66">
        <f t="shared" ref="W36:W40" si="19">W76+W117</f>
        <v>0</v>
      </c>
    </row>
    <row r="37" spans="1:23" s="4" customFormat="1" ht="14.4" thickBot="1" x14ac:dyDescent="0.35">
      <c r="A37" s="41" t="s">
        <v>85</v>
      </c>
      <c r="B37" s="34" t="s">
        <v>86</v>
      </c>
      <c r="C37" s="42">
        <f t="shared" ref="C37:M37" si="20">+C36+C35</f>
        <v>0</v>
      </c>
      <c r="D37" s="42">
        <f t="shared" si="20"/>
        <v>0</v>
      </c>
      <c r="E37" s="42">
        <f t="shared" si="20"/>
        <v>0</v>
      </c>
      <c r="F37" s="42">
        <f t="shared" si="20"/>
        <v>0</v>
      </c>
      <c r="G37" s="42">
        <f t="shared" si="20"/>
        <v>0</v>
      </c>
      <c r="H37" s="42">
        <f t="shared" si="20"/>
        <v>0</v>
      </c>
      <c r="I37" s="42">
        <f t="shared" si="20"/>
        <v>0</v>
      </c>
      <c r="J37" s="42">
        <f t="shared" si="20"/>
        <v>0</v>
      </c>
      <c r="K37" s="42">
        <f t="shared" si="20"/>
        <v>0</v>
      </c>
      <c r="L37" s="42">
        <f t="shared" si="20"/>
        <v>0</v>
      </c>
      <c r="M37" s="42">
        <f t="shared" si="20"/>
        <v>0</v>
      </c>
      <c r="N37" s="34"/>
      <c r="O37" s="35">
        <f>SUM(C37:M37)</f>
        <v>0</v>
      </c>
      <c r="P37" s="30"/>
      <c r="Q37" s="39"/>
      <c r="R37" s="37" t="s">
        <v>101</v>
      </c>
      <c r="S37" s="40"/>
      <c r="V37" s="37" t="s">
        <v>84</v>
      </c>
      <c r="W37" s="66">
        <f t="shared" si="19"/>
        <v>0</v>
      </c>
    </row>
    <row r="38" spans="1:23" s="4" customFormat="1" ht="15" thickTop="1" thickBot="1" x14ac:dyDescent="0.35">
      <c r="Q38" s="36">
        <v>43</v>
      </c>
      <c r="R38" s="43" t="s">
        <v>87</v>
      </c>
      <c r="S38" s="44">
        <f>S35-S36</f>
        <v>0</v>
      </c>
      <c r="V38" s="43" t="s">
        <v>88</v>
      </c>
      <c r="W38" s="66">
        <f t="shared" si="19"/>
        <v>0</v>
      </c>
    </row>
    <row r="39" spans="1:23" s="4" customFormat="1" ht="14.4" thickTop="1" x14ac:dyDescent="0.3">
      <c r="Q39" s="2"/>
      <c r="R39" s="2"/>
      <c r="S39" s="3"/>
      <c r="V39" s="37" t="s">
        <v>89</v>
      </c>
      <c r="W39" s="66">
        <f t="shared" si="19"/>
        <v>0</v>
      </c>
    </row>
    <row r="40" spans="1:23" s="4" customFormat="1" ht="13.8" x14ac:dyDescent="0.3">
      <c r="P40" s="2"/>
      <c r="Q40" s="2"/>
      <c r="R40" s="2"/>
      <c r="S40" s="3"/>
      <c r="V40" s="37" t="s">
        <v>90</v>
      </c>
      <c r="W40" s="66">
        <f>W80+W121</f>
        <v>0</v>
      </c>
    </row>
    <row r="41" spans="1:23" s="4" customFormat="1" ht="13.8" x14ac:dyDescent="0.3">
      <c r="A41" s="1" t="str">
        <f>A$1</f>
        <v>2012-13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</row>
    <row r="42" spans="1:23" s="4" customFormat="1" ht="20.399999999999999" x14ac:dyDescent="0.35">
      <c r="A42" s="4" t="s">
        <v>91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5"/>
      <c r="S42" s="6"/>
    </row>
    <row r="43" spans="1:23" s="4" customFormat="1" ht="13.8" x14ac:dyDescent="0.3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7" t="s">
        <v>0</v>
      </c>
      <c r="S43" s="8"/>
    </row>
    <row r="44" spans="1:23" s="4" customFormat="1" ht="13.8" x14ac:dyDescent="0.3">
      <c r="B44" s="9" t="str">
        <f>B$4</f>
        <v>Institution Name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2"/>
      <c r="O44" s="2"/>
      <c r="P44" s="2"/>
      <c r="Q44" s="2"/>
      <c r="R44" s="7"/>
      <c r="S44" s="10"/>
    </row>
    <row r="45" spans="1:23" s="4" customFormat="1" ht="13.8" x14ac:dyDescent="0.3">
      <c r="B45" s="11"/>
      <c r="C45" s="45" t="s">
        <v>92</v>
      </c>
      <c r="D45" s="46"/>
      <c r="E45" s="47"/>
      <c r="F45" s="48"/>
      <c r="G45" s="11"/>
      <c r="H45" s="11"/>
      <c r="I45" s="11"/>
      <c r="J45" s="11"/>
      <c r="K45" s="11"/>
      <c r="L45" s="11"/>
      <c r="M45" s="11"/>
      <c r="N45" s="2"/>
      <c r="O45" s="2"/>
      <c r="P45" s="2"/>
      <c r="Q45" s="2"/>
      <c r="R45" s="7" t="s">
        <v>1</v>
      </c>
      <c r="S45" s="12"/>
    </row>
    <row r="46" spans="1:23" s="4" customFormat="1" ht="13.8" x14ac:dyDescent="0.3">
      <c r="B46" s="9" t="s">
        <v>93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2"/>
      <c r="O46" s="2"/>
      <c r="P46" s="2"/>
      <c r="Q46" s="2"/>
      <c r="R46" s="11"/>
    </row>
    <row r="47" spans="1:23" s="4" customFormat="1" ht="13.8" x14ac:dyDescent="0.3">
      <c r="C47" s="13"/>
      <c r="D47" s="13"/>
      <c r="E47" s="14" t="s">
        <v>4</v>
      </c>
      <c r="F47" s="65" t="s">
        <v>5</v>
      </c>
      <c r="G47" s="65"/>
      <c r="H47" s="65" t="s">
        <v>6</v>
      </c>
      <c r="I47" s="65"/>
      <c r="J47" s="14" t="s">
        <v>7</v>
      </c>
      <c r="K47" s="13"/>
      <c r="L47" s="14" t="s">
        <v>8</v>
      </c>
      <c r="M47" s="13"/>
      <c r="N47" s="13"/>
      <c r="O47" s="14"/>
      <c r="P47" s="2"/>
      <c r="Q47" s="2"/>
    </row>
    <row r="48" spans="1:23" s="4" customFormat="1" ht="13.8" x14ac:dyDescent="0.3">
      <c r="A48" s="2"/>
      <c r="B48" s="2"/>
      <c r="C48" s="14" t="s">
        <v>9</v>
      </c>
      <c r="D48" s="14" t="s">
        <v>10</v>
      </c>
      <c r="E48" s="14" t="s">
        <v>11</v>
      </c>
      <c r="F48" s="14" t="s">
        <v>12</v>
      </c>
      <c r="G48" s="14" t="s">
        <v>13</v>
      </c>
      <c r="H48" s="14" t="s">
        <v>14</v>
      </c>
      <c r="I48" s="14" t="s">
        <v>13</v>
      </c>
      <c r="J48" s="14" t="s">
        <v>15</v>
      </c>
      <c r="K48" s="14" t="s">
        <v>16</v>
      </c>
      <c r="L48" s="14" t="s">
        <v>17</v>
      </c>
      <c r="M48" s="14" t="s">
        <v>18</v>
      </c>
      <c r="N48" s="14"/>
      <c r="O48" s="14" t="s">
        <v>19</v>
      </c>
      <c r="P48" s="2"/>
      <c r="Q48" s="2"/>
      <c r="R48" s="2"/>
      <c r="S48" s="3"/>
    </row>
    <row r="49" spans="1:20" s="4" customFormat="1" ht="13.8" x14ac:dyDescent="0.3">
      <c r="A49" s="15" t="s">
        <v>20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2"/>
      <c r="Q49" s="15" t="s">
        <v>21</v>
      </c>
      <c r="R49" s="17"/>
      <c r="S49" s="18"/>
    </row>
    <row r="50" spans="1:20" s="4" customFormat="1" ht="13.8" x14ac:dyDescent="0.3">
      <c r="A50" s="19" t="s">
        <v>22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0"/>
      <c r="P50" s="2"/>
      <c r="Q50" s="2"/>
      <c r="R50" s="2"/>
      <c r="S50" s="3"/>
    </row>
    <row r="51" spans="1:20" s="4" customFormat="1" ht="13.8" x14ac:dyDescent="0.3">
      <c r="A51" s="21" t="s">
        <v>23</v>
      </c>
      <c r="B51" s="2" t="s">
        <v>24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2"/>
      <c r="O51" s="23">
        <f>SUM(C51:M51)</f>
        <v>0</v>
      </c>
      <c r="P51" s="2"/>
      <c r="Q51" s="21"/>
      <c r="R51" s="2"/>
      <c r="S51" s="24" t="s">
        <v>25</v>
      </c>
      <c r="T51" s="24" t="s">
        <v>26</v>
      </c>
    </row>
    <row r="52" spans="1:20" s="4" customFormat="1" ht="13.8" x14ac:dyDescent="0.3">
      <c r="A52" s="21" t="s">
        <v>27</v>
      </c>
      <c r="B52" s="2" t="s">
        <v>28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2"/>
      <c r="O52" s="23">
        <f>SUM(C52:M52)</f>
        <v>0</v>
      </c>
      <c r="P52" s="2"/>
      <c r="Q52" s="21">
        <v>24</v>
      </c>
      <c r="R52" s="2" t="s">
        <v>29</v>
      </c>
      <c r="S52" s="51"/>
      <c r="T52" s="51">
        <f>+[2]SUU!$I$233</f>
        <v>0</v>
      </c>
    </row>
    <row r="53" spans="1:20" s="4" customFormat="1" ht="13.8" x14ac:dyDescent="0.3">
      <c r="A53" s="21" t="s">
        <v>30</v>
      </c>
      <c r="B53" s="2" t="s">
        <v>31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2"/>
      <c r="O53" s="23">
        <f>SUM(C53:M53)</f>
        <v>0</v>
      </c>
      <c r="P53" s="2"/>
      <c r="Q53" s="21">
        <v>25</v>
      </c>
      <c r="R53" s="2" t="s">
        <v>32</v>
      </c>
      <c r="S53" s="51"/>
      <c r="T53" s="51">
        <f>+[2]SUU!$M$233</f>
        <v>0</v>
      </c>
    </row>
    <row r="54" spans="1:20" s="4" customFormat="1" ht="13.8" x14ac:dyDescent="0.3">
      <c r="A54" s="21" t="s">
        <v>33</v>
      </c>
      <c r="B54" s="2" t="s">
        <v>34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2"/>
      <c r="O54" s="23">
        <f>SUM(C54:M54)</f>
        <v>0</v>
      </c>
      <c r="P54" s="2"/>
      <c r="Q54" s="21">
        <v>26</v>
      </c>
      <c r="R54" s="27" t="s">
        <v>35</v>
      </c>
      <c r="S54" s="28">
        <f>SUM(S51:S53)</f>
        <v>0</v>
      </c>
      <c r="T54" s="28">
        <f>SUM(T51:T53)</f>
        <v>0</v>
      </c>
    </row>
    <row r="55" spans="1:20" s="4" customFormat="1" ht="13.8" x14ac:dyDescent="0.3">
      <c r="A55" s="21" t="s">
        <v>36</v>
      </c>
      <c r="B55" s="2" t="s">
        <v>37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2"/>
      <c r="O55" s="23">
        <f>SUM(C55:M55)</f>
        <v>0</v>
      </c>
      <c r="P55" s="2"/>
    </row>
    <row r="56" spans="1:20" s="4" customFormat="1" ht="13.8" x14ac:dyDescent="0.3">
      <c r="A56" s="33" t="s">
        <v>38</v>
      </c>
      <c r="B56" s="27" t="s">
        <v>39</v>
      </c>
      <c r="C56" s="29">
        <f t="shared" ref="C56:M56" si="21">SUM(C51:C55)</f>
        <v>0</v>
      </c>
      <c r="D56" s="29">
        <f t="shared" si="21"/>
        <v>0</v>
      </c>
      <c r="E56" s="29">
        <f t="shared" si="21"/>
        <v>0</v>
      </c>
      <c r="F56" s="29">
        <f t="shared" si="21"/>
        <v>0</v>
      </c>
      <c r="G56" s="29">
        <f t="shared" si="21"/>
        <v>0</v>
      </c>
      <c r="H56" s="29">
        <f t="shared" si="21"/>
        <v>0</v>
      </c>
      <c r="I56" s="29">
        <f t="shared" si="21"/>
        <v>0</v>
      </c>
      <c r="J56" s="29">
        <f t="shared" si="21"/>
        <v>0</v>
      </c>
      <c r="K56" s="29">
        <f t="shared" si="21"/>
        <v>0</v>
      </c>
      <c r="L56" s="29">
        <f t="shared" si="21"/>
        <v>0</v>
      </c>
      <c r="M56" s="29">
        <f t="shared" si="21"/>
        <v>0</v>
      </c>
      <c r="N56" s="30"/>
      <c r="O56" s="29">
        <f>SUM(O51:O55)</f>
        <v>0</v>
      </c>
      <c r="P56" s="2"/>
      <c r="Q56" s="21">
        <v>27</v>
      </c>
      <c r="R56" s="2" t="s">
        <v>40</v>
      </c>
      <c r="S56" s="51"/>
    </row>
    <row r="57" spans="1:20" s="4" customFormat="1" ht="13.8" x14ac:dyDescent="0.3">
      <c r="A57" s="52" t="s">
        <v>41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1">
        <v>28</v>
      </c>
      <c r="R57" s="2" t="s">
        <v>42</v>
      </c>
      <c r="S57" s="51"/>
    </row>
    <row r="58" spans="1:20" s="4" customFormat="1" ht="13.8" x14ac:dyDescent="0.3">
      <c r="A58" s="33" t="s">
        <v>43</v>
      </c>
      <c r="B58" s="2" t="s">
        <v>24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2"/>
      <c r="O58" s="31">
        <f t="shared" ref="O58:O63" si="22">SUM(C58:N58)</f>
        <v>0</v>
      </c>
      <c r="P58" s="2"/>
      <c r="Q58" s="21">
        <v>29</v>
      </c>
      <c r="R58" s="2" t="s">
        <v>44</v>
      </c>
      <c r="S58" s="51">
        <f>+[2]SUU!$Q$233</f>
        <v>0</v>
      </c>
    </row>
    <row r="59" spans="1:20" s="4" customFormat="1" ht="13.8" x14ac:dyDescent="0.3">
      <c r="A59" s="33" t="s">
        <v>45</v>
      </c>
      <c r="B59" s="2" t="s">
        <v>28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2"/>
      <c r="O59" s="26">
        <f t="shared" si="22"/>
        <v>0</v>
      </c>
      <c r="P59" s="2"/>
      <c r="Q59" s="21">
        <v>30</v>
      </c>
      <c r="R59" s="27" t="s">
        <v>46</v>
      </c>
      <c r="S59" s="28">
        <f>SUM(S56:S58)</f>
        <v>0</v>
      </c>
    </row>
    <row r="60" spans="1:20" s="4" customFormat="1" ht="13.8" x14ac:dyDescent="0.3">
      <c r="A60" s="33" t="s">
        <v>47</v>
      </c>
      <c r="B60" s="2" t="s">
        <v>31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2"/>
      <c r="O60" s="26">
        <f t="shared" si="22"/>
        <v>0</v>
      </c>
      <c r="P60" s="2"/>
    </row>
    <row r="61" spans="1:20" s="4" customFormat="1" ht="13.8" x14ac:dyDescent="0.3">
      <c r="A61" s="33" t="s">
        <v>48</v>
      </c>
      <c r="B61" s="2" t="s">
        <v>34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2"/>
      <c r="O61" s="26">
        <f t="shared" si="22"/>
        <v>0</v>
      </c>
      <c r="P61" s="2"/>
      <c r="Q61" s="21">
        <v>31</v>
      </c>
      <c r="R61" s="2" t="s">
        <v>49</v>
      </c>
      <c r="S61" s="51">
        <f>+[2]SUU!$N$233</f>
        <v>0</v>
      </c>
    </row>
    <row r="62" spans="1:20" s="4" customFormat="1" ht="13.8" x14ac:dyDescent="0.3">
      <c r="A62" s="33" t="s">
        <v>50</v>
      </c>
      <c r="B62" s="2" t="s">
        <v>37</v>
      </c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2"/>
      <c r="O62" s="26">
        <f t="shared" si="22"/>
        <v>0</v>
      </c>
      <c r="P62" s="2"/>
      <c r="Q62" s="21">
        <v>32</v>
      </c>
      <c r="R62" s="2" t="s">
        <v>51</v>
      </c>
      <c r="S62" s="51">
        <f>SUM([2]SUU!$S$233:$W$233)</f>
        <v>0</v>
      </c>
    </row>
    <row r="63" spans="1:20" s="4" customFormat="1" ht="13.8" x14ac:dyDescent="0.3">
      <c r="A63" s="33" t="s">
        <v>52</v>
      </c>
      <c r="B63" s="2" t="s">
        <v>53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2"/>
      <c r="O63" s="26">
        <f t="shared" si="22"/>
        <v>0</v>
      </c>
      <c r="P63" s="2"/>
      <c r="Q63" s="21">
        <v>33</v>
      </c>
      <c r="R63" s="2" t="s">
        <v>54</v>
      </c>
      <c r="S63" s="51">
        <f>+[2]SUU!$Z$233</f>
        <v>0</v>
      </c>
    </row>
    <row r="64" spans="1:20" s="4" customFormat="1" ht="13.8" x14ac:dyDescent="0.3">
      <c r="A64" s="33" t="s">
        <v>55</v>
      </c>
      <c r="B64" s="27" t="s">
        <v>56</v>
      </c>
      <c r="C64" s="32">
        <f t="shared" ref="C64:M64" si="23">SUM(C58:C63)</f>
        <v>0</v>
      </c>
      <c r="D64" s="32">
        <f t="shared" si="23"/>
        <v>0</v>
      </c>
      <c r="E64" s="32">
        <f t="shared" si="23"/>
        <v>0</v>
      </c>
      <c r="F64" s="32">
        <f t="shared" si="23"/>
        <v>0</v>
      </c>
      <c r="G64" s="32">
        <f t="shared" si="23"/>
        <v>0</v>
      </c>
      <c r="H64" s="32">
        <f t="shared" si="23"/>
        <v>0</v>
      </c>
      <c r="I64" s="32">
        <f t="shared" si="23"/>
        <v>0</v>
      </c>
      <c r="J64" s="32">
        <f t="shared" si="23"/>
        <v>0</v>
      </c>
      <c r="K64" s="32">
        <f t="shared" si="23"/>
        <v>0</v>
      </c>
      <c r="L64" s="32">
        <f t="shared" si="23"/>
        <v>0</v>
      </c>
      <c r="M64" s="32">
        <f t="shared" si="23"/>
        <v>0</v>
      </c>
      <c r="N64" s="2"/>
      <c r="O64" s="32">
        <f>SUM(C64:M64)</f>
        <v>0</v>
      </c>
      <c r="P64" s="2"/>
      <c r="Q64" s="21">
        <v>34</v>
      </c>
      <c r="R64" s="2" t="s">
        <v>57</v>
      </c>
      <c r="S64" s="51">
        <f>+[2]SUU!$R$233</f>
        <v>0</v>
      </c>
    </row>
    <row r="65" spans="1:23" s="4" customFormat="1" ht="13.8" x14ac:dyDescent="0.3">
      <c r="A65" s="3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1">
        <v>35</v>
      </c>
      <c r="R65" s="27" t="s">
        <v>58</v>
      </c>
      <c r="S65" s="28">
        <f>SUM(S61:S64)</f>
        <v>0</v>
      </c>
    </row>
    <row r="66" spans="1:23" s="4" customFormat="1" ht="13.8" x14ac:dyDescent="0.3">
      <c r="A66" s="33" t="s">
        <v>59</v>
      </c>
      <c r="B66" s="2" t="s">
        <v>60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2"/>
      <c r="O66" s="26">
        <f>SUM(C66:N66)</f>
        <v>0</v>
      </c>
      <c r="P66" s="2"/>
      <c r="Q66" s="11"/>
      <c r="R66" s="68"/>
      <c r="S66" s="69"/>
    </row>
    <row r="67" spans="1:23" s="4" customFormat="1" ht="13.8" x14ac:dyDescent="0.3">
      <c r="A67" s="33" t="s">
        <v>61</v>
      </c>
      <c r="B67" s="27" t="s">
        <v>62</v>
      </c>
      <c r="C67" s="32">
        <f t="shared" ref="C67:M67" si="24">+C64+C66</f>
        <v>0</v>
      </c>
      <c r="D67" s="32">
        <f t="shared" si="24"/>
        <v>0</v>
      </c>
      <c r="E67" s="32">
        <f t="shared" si="24"/>
        <v>0</v>
      </c>
      <c r="F67" s="32">
        <f t="shared" si="24"/>
        <v>0</v>
      </c>
      <c r="G67" s="32">
        <f t="shared" si="24"/>
        <v>0</v>
      </c>
      <c r="H67" s="32">
        <f t="shared" si="24"/>
        <v>0</v>
      </c>
      <c r="I67" s="32">
        <f t="shared" si="24"/>
        <v>0</v>
      </c>
      <c r="J67" s="32">
        <f t="shared" si="24"/>
        <v>0</v>
      </c>
      <c r="K67" s="32">
        <f t="shared" si="24"/>
        <v>0</v>
      </c>
      <c r="L67" s="32">
        <f t="shared" si="24"/>
        <v>0</v>
      </c>
      <c r="M67" s="32">
        <f t="shared" si="24"/>
        <v>0</v>
      </c>
      <c r="N67" s="2"/>
      <c r="O67" s="32">
        <f>SUM(C67:M67)</f>
        <v>0</v>
      </c>
      <c r="P67" s="2"/>
      <c r="Q67" s="21">
        <v>36</v>
      </c>
      <c r="R67" s="2" t="s">
        <v>98</v>
      </c>
      <c r="S67" s="24">
        <f>SUM(S54:T54,S59,S65)</f>
        <v>0</v>
      </c>
    </row>
    <row r="68" spans="1:23" s="4" customFormat="1" ht="13.8" x14ac:dyDescent="0.3">
      <c r="A68" s="5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11"/>
      <c r="R68" s="2"/>
      <c r="S68" s="24"/>
    </row>
    <row r="69" spans="1:23" s="4" customFormat="1" ht="13.8" x14ac:dyDescent="0.3">
      <c r="A69" s="33" t="s">
        <v>63</v>
      </c>
      <c r="B69" s="2" t="s">
        <v>64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2"/>
      <c r="O69" s="26">
        <f>SUM(C69:N69)</f>
        <v>0</v>
      </c>
      <c r="P69" s="2"/>
      <c r="Q69" s="21">
        <v>37</v>
      </c>
      <c r="R69" s="2" t="s">
        <v>65</v>
      </c>
      <c r="S69" s="51"/>
    </row>
    <row r="70" spans="1:23" s="4" customFormat="1" ht="13.8" x14ac:dyDescent="0.3">
      <c r="A70" s="33" t="s">
        <v>66</v>
      </c>
      <c r="B70" s="2" t="s">
        <v>67</v>
      </c>
      <c r="C70" s="54"/>
      <c r="D70" s="54"/>
      <c r="E70" s="54"/>
      <c r="F70" s="54"/>
      <c r="G70" s="54"/>
      <c r="H70" s="54"/>
      <c r="I70" s="54"/>
      <c r="J70" s="54"/>
      <c r="K70" s="54"/>
      <c r="L70" s="56"/>
      <c r="M70" s="54"/>
      <c r="N70" s="2"/>
      <c r="O70" s="26">
        <f>SUM(C70:N70)</f>
        <v>0</v>
      </c>
      <c r="P70" s="2"/>
      <c r="Q70" s="33">
        <v>38</v>
      </c>
      <c r="R70" s="2" t="s">
        <v>95</v>
      </c>
      <c r="S70" s="51"/>
    </row>
    <row r="71" spans="1:23" s="4" customFormat="1" ht="14.4" thickBot="1" x14ac:dyDescent="0.35">
      <c r="A71" s="33" t="s">
        <v>69</v>
      </c>
      <c r="B71" s="2" t="s">
        <v>70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2"/>
      <c r="O71" s="26">
        <f>SUM(C71:N71)</f>
        <v>0</v>
      </c>
      <c r="P71" s="2"/>
      <c r="Q71" s="33">
        <v>39</v>
      </c>
      <c r="R71" s="2" t="s">
        <v>68</v>
      </c>
      <c r="S71" s="51"/>
    </row>
    <row r="72" spans="1:23" s="4" customFormat="1" ht="14.4" thickBot="1" x14ac:dyDescent="0.35">
      <c r="A72" s="33" t="s">
        <v>71</v>
      </c>
      <c r="B72" s="2" t="s">
        <v>72</v>
      </c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2"/>
      <c r="O72" s="26">
        <f>SUM(C72:N72)</f>
        <v>0</v>
      </c>
      <c r="P72" s="2"/>
      <c r="Q72" s="33">
        <v>40</v>
      </c>
      <c r="R72" s="34" t="s">
        <v>99</v>
      </c>
      <c r="S72" s="35">
        <f>SUM(S67:S71)</f>
        <v>0</v>
      </c>
    </row>
    <row r="73" spans="1:23" s="4" customFormat="1" ht="14.4" thickTop="1" x14ac:dyDescent="0.3">
      <c r="A73" s="33" t="s">
        <v>73</v>
      </c>
      <c r="B73" s="27" t="s">
        <v>74</v>
      </c>
      <c r="C73" s="32">
        <f t="shared" ref="C73:M73" si="25">SUM(C69:C72)</f>
        <v>0</v>
      </c>
      <c r="D73" s="32">
        <f t="shared" si="25"/>
        <v>0</v>
      </c>
      <c r="E73" s="32">
        <f t="shared" si="25"/>
        <v>0</v>
      </c>
      <c r="F73" s="32">
        <f t="shared" si="25"/>
        <v>0</v>
      </c>
      <c r="G73" s="32">
        <f t="shared" si="25"/>
        <v>0</v>
      </c>
      <c r="H73" s="32">
        <f t="shared" si="25"/>
        <v>0</v>
      </c>
      <c r="I73" s="32">
        <f t="shared" si="25"/>
        <v>0</v>
      </c>
      <c r="J73" s="32">
        <f t="shared" si="25"/>
        <v>0</v>
      </c>
      <c r="K73" s="32">
        <f t="shared" si="25"/>
        <v>0</v>
      </c>
      <c r="L73" s="32">
        <f t="shared" si="25"/>
        <v>0</v>
      </c>
      <c r="M73" s="32">
        <f t="shared" si="25"/>
        <v>0</v>
      </c>
      <c r="N73" s="2"/>
      <c r="O73" s="32">
        <f>SUM(C73:M73)</f>
        <v>0</v>
      </c>
      <c r="P73" s="2"/>
    </row>
    <row r="74" spans="1:23" s="4" customFormat="1" ht="13.8" x14ac:dyDescent="0.3">
      <c r="A74" s="3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6"/>
      <c r="P74" s="63"/>
      <c r="Q74" s="9" t="s">
        <v>75</v>
      </c>
      <c r="S74" s="24"/>
      <c r="U74" s="1" t="s">
        <v>76</v>
      </c>
    </row>
    <row r="75" spans="1:23" s="4" customFormat="1" ht="13.8" x14ac:dyDescent="0.3">
      <c r="A75" s="33" t="s">
        <v>78</v>
      </c>
      <c r="B75" s="2" t="s">
        <v>79</v>
      </c>
      <c r="C75" s="26">
        <f t="shared" ref="C75:M75" si="26">+C73+C67</f>
        <v>0</v>
      </c>
      <c r="D75" s="26">
        <f t="shared" si="26"/>
        <v>0</v>
      </c>
      <c r="E75" s="26">
        <f t="shared" si="26"/>
        <v>0</v>
      </c>
      <c r="F75" s="26">
        <f t="shared" si="26"/>
        <v>0</v>
      </c>
      <c r="G75" s="26">
        <f t="shared" si="26"/>
        <v>0</v>
      </c>
      <c r="H75" s="26">
        <f t="shared" si="26"/>
        <v>0</v>
      </c>
      <c r="I75" s="26">
        <f t="shared" si="26"/>
        <v>0</v>
      </c>
      <c r="J75" s="26">
        <f t="shared" si="26"/>
        <v>0</v>
      </c>
      <c r="K75" s="26">
        <f t="shared" si="26"/>
        <v>0</v>
      </c>
      <c r="L75" s="26">
        <f t="shared" si="26"/>
        <v>0</v>
      </c>
      <c r="M75" s="26">
        <f t="shared" si="26"/>
        <v>0</v>
      </c>
      <c r="N75" s="2"/>
      <c r="O75" s="26">
        <f>SUM(C75:N75)</f>
        <v>0</v>
      </c>
      <c r="P75" s="63"/>
      <c r="Q75" s="36">
        <v>41</v>
      </c>
      <c r="R75" s="37" t="s">
        <v>100</v>
      </c>
      <c r="S75" s="38">
        <f>+S72-O77</f>
        <v>0</v>
      </c>
      <c r="V75" s="37" t="s">
        <v>77</v>
      </c>
      <c r="W75" s="51">
        <v>0</v>
      </c>
    </row>
    <row r="76" spans="1:23" s="4" customFormat="1" ht="14.4" thickBot="1" x14ac:dyDescent="0.35">
      <c r="A76" s="33" t="s">
        <v>82</v>
      </c>
      <c r="B76" s="2" t="s">
        <v>83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54"/>
      <c r="N76" s="2"/>
      <c r="O76" s="26">
        <f>SUM(C76:N76)</f>
        <v>0</v>
      </c>
      <c r="P76" s="64"/>
      <c r="Q76" s="36">
        <v>42</v>
      </c>
      <c r="R76" s="37" t="s">
        <v>80</v>
      </c>
      <c r="S76" s="57"/>
      <c r="V76" s="37" t="s">
        <v>81</v>
      </c>
      <c r="W76" s="51">
        <v>0</v>
      </c>
    </row>
    <row r="77" spans="1:23" s="4" customFormat="1" ht="14.4" thickBot="1" x14ac:dyDescent="0.35">
      <c r="A77" s="58" t="s">
        <v>85</v>
      </c>
      <c r="B77" s="34" t="s">
        <v>86</v>
      </c>
      <c r="C77" s="42">
        <f t="shared" ref="C77:M77" si="27">+C76+C75</f>
        <v>0</v>
      </c>
      <c r="D77" s="42">
        <f t="shared" si="27"/>
        <v>0</v>
      </c>
      <c r="E77" s="42">
        <f t="shared" si="27"/>
        <v>0</v>
      </c>
      <c r="F77" s="42">
        <f t="shared" si="27"/>
        <v>0</v>
      </c>
      <c r="G77" s="42">
        <f t="shared" si="27"/>
        <v>0</v>
      </c>
      <c r="H77" s="42">
        <f t="shared" si="27"/>
        <v>0</v>
      </c>
      <c r="I77" s="42">
        <f t="shared" si="27"/>
        <v>0</v>
      </c>
      <c r="J77" s="42">
        <f t="shared" si="27"/>
        <v>0</v>
      </c>
      <c r="K77" s="42">
        <f t="shared" si="27"/>
        <v>0</v>
      </c>
      <c r="L77" s="42">
        <f t="shared" si="27"/>
        <v>0</v>
      </c>
      <c r="M77" s="42">
        <f t="shared" si="27"/>
        <v>0</v>
      </c>
      <c r="N77" s="34"/>
      <c r="O77" s="35">
        <f>SUM(C77:M77)</f>
        <v>0</v>
      </c>
      <c r="Q77" s="39"/>
      <c r="R77" s="37" t="s">
        <v>102</v>
      </c>
      <c r="S77" s="40"/>
      <c r="V77" s="37" t="s">
        <v>84</v>
      </c>
      <c r="W77" s="51">
        <v>0</v>
      </c>
    </row>
    <row r="78" spans="1:23" s="4" customFormat="1" ht="15" thickTop="1" thickBot="1" x14ac:dyDescent="0.35">
      <c r="A78" s="59"/>
      <c r="Q78" s="36">
        <v>43</v>
      </c>
      <c r="R78" s="43" t="s">
        <v>87</v>
      </c>
      <c r="S78" s="44">
        <f>S75-S76</f>
        <v>0</v>
      </c>
      <c r="V78" s="43" t="s">
        <v>88</v>
      </c>
      <c r="W78" s="51">
        <v>0</v>
      </c>
    </row>
    <row r="79" spans="1:23" s="4" customFormat="1" ht="14.4" thickTop="1" x14ac:dyDescent="0.3">
      <c r="A79" s="59"/>
      <c r="V79" s="37" t="s">
        <v>89</v>
      </c>
      <c r="W79" s="51">
        <v>0</v>
      </c>
    </row>
    <row r="80" spans="1:23" s="4" customFormat="1" ht="13.8" x14ac:dyDescent="0.3">
      <c r="A80" s="59"/>
      <c r="P80" s="2"/>
      <c r="Q80" s="60"/>
      <c r="V80" s="37" t="s">
        <v>90</v>
      </c>
      <c r="W80" s="51">
        <v>0</v>
      </c>
    </row>
    <row r="81" spans="1:20" s="4" customFormat="1" ht="13.8" x14ac:dyDescent="0.3">
      <c r="A81" s="59"/>
      <c r="P81" s="2"/>
      <c r="Q81" s="60"/>
      <c r="R81" s="2"/>
      <c r="S81" s="3"/>
    </row>
    <row r="82" spans="1:20" s="4" customFormat="1" ht="13.8" x14ac:dyDescent="0.3">
      <c r="A82" s="1" t="str">
        <f>A$1</f>
        <v>2012-13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3"/>
    </row>
    <row r="83" spans="1:20" s="4" customFormat="1" ht="13.8" x14ac:dyDescent="0.3">
      <c r="A83" s="4" t="s">
        <v>91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6"/>
    </row>
    <row r="84" spans="1:20" s="4" customFormat="1" ht="20.399999999999999" x14ac:dyDescent="0.3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5"/>
      <c r="S84" s="61"/>
    </row>
    <row r="85" spans="1:20" s="4" customFormat="1" ht="13.8" x14ac:dyDescent="0.3">
      <c r="B85" s="9" t="str">
        <f>B$4</f>
        <v>Institution Name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2"/>
      <c r="O85" s="2"/>
      <c r="P85" s="2"/>
      <c r="Q85" s="2"/>
      <c r="R85" s="7" t="s">
        <v>0</v>
      </c>
      <c r="S85" s="8"/>
    </row>
    <row r="86" spans="1:20" s="4" customFormat="1" ht="13.8" x14ac:dyDescent="0.3">
      <c r="B86" s="11"/>
      <c r="C86" s="45" t="s">
        <v>92</v>
      </c>
      <c r="D86" s="46"/>
      <c r="E86" s="47"/>
      <c r="F86" s="48"/>
      <c r="G86" s="11"/>
      <c r="H86" s="11"/>
      <c r="I86" s="11"/>
      <c r="J86" s="11"/>
      <c r="K86" s="11"/>
      <c r="L86" s="11"/>
      <c r="M86" s="11"/>
      <c r="N86" s="2"/>
      <c r="O86" s="2"/>
      <c r="P86" s="2"/>
      <c r="Q86" s="2"/>
      <c r="R86" s="7"/>
      <c r="S86" s="10"/>
    </row>
    <row r="87" spans="1:20" s="4" customFormat="1" ht="13.8" x14ac:dyDescent="0.3">
      <c r="B87" s="9" t="s">
        <v>94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2"/>
      <c r="O87" s="2"/>
      <c r="P87" s="2"/>
      <c r="Q87" s="2"/>
      <c r="R87" s="7" t="s">
        <v>1</v>
      </c>
      <c r="S87" s="12"/>
    </row>
    <row r="88" spans="1:20" s="4" customFormat="1" ht="13.8" x14ac:dyDescent="0.3">
      <c r="C88" s="13"/>
      <c r="D88" s="13"/>
      <c r="E88" s="14" t="s">
        <v>4</v>
      </c>
      <c r="F88" s="65" t="s">
        <v>5</v>
      </c>
      <c r="G88" s="65"/>
      <c r="H88" s="65" t="s">
        <v>6</v>
      </c>
      <c r="I88" s="65"/>
      <c r="J88" s="14" t="s">
        <v>7</v>
      </c>
      <c r="K88" s="13"/>
      <c r="L88" s="14" t="s">
        <v>8</v>
      </c>
      <c r="M88" s="13"/>
      <c r="N88" s="13"/>
      <c r="O88" s="14"/>
      <c r="P88" s="2"/>
      <c r="Q88" s="2"/>
      <c r="R88" s="11"/>
    </row>
    <row r="89" spans="1:20" s="4" customFormat="1" ht="13.8" x14ac:dyDescent="0.3">
      <c r="A89" s="2"/>
      <c r="B89" s="2"/>
      <c r="C89" s="14" t="s">
        <v>9</v>
      </c>
      <c r="D89" s="14" t="s">
        <v>10</v>
      </c>
      <c r="E89" s="14" t="s">
        <v>11</v>
      </c>
      <c r="F89" s="14" t="s">
        <v>12</v>
      </c>
      <c r="G89" s="14" t="s">
        <v>13</v>
      </c>
      <c r="H89" s="14" t="s">
        <v>14</v>
      </c>
      <c r="I89" s="14" t="s">
        <v>13</v>
      </c>
      <c r="J89" s="14" t="s">
        <v>15</v>
      </c>
      <c r="K89" s="14" t="s">
        <v>16</v>
      </c>
      <c r="L89" s="14" t="s">
        <v>17</v>
      </c>
      <c r="M89" s="14" t="s">
        <v>18</v>
      </c>
      <c r="N89" s="14"/>
      <c r="O89" s="14" t="s">
        <v>19</v>
      </c>
      <c r="P89" s="2"/>
      <c r="Q89" s="2"/>
      <c r="R89" s="2"/>
      <c r="S89" s="3"/>
    </row>
    <row r="90" spans="1:20" s="4" customFormat="1" ht="13.8" x14ac:dyDescent="0.3">
      <c r="A90" s="15" t="s">
        <v>20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2"/>
      <c r="Q90" s="15" t="s">
        <v>21</v>
      </c>
      <c r="R90" s="17"/>
      <c r="S90" s="18"/>
    </row>
    <row r="91" spans="1:20" s="4" customFormat="1" ht="13.8" x14ac:dyDescent="0.3">
      <c r="A91" s="19" t="s">
        <v>22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0"/>
      <c r="P91" s="2"/>
      <c r="Q91" s="2"/>
      <c r="R91" s="2"/>
      <c r="S91" s="3"/>
    </row>
    <row r="92" spans="1:20" s="4" customFormat="1" ht="13.8" x14ac:dyDescent="0.3">
      <c r="A92" s="21" t="s">
        <v>23</v>
      </c>
      <c r="B92" s="2" t="s">
        <v>24</v>
      </c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2"/>
      <c r="O92" s="23">
        <f>SUM(C92:M92)</f>
        <v>0</v>
      </c>
      <c r="P92" s="2"/>
      <c r="Q92" s="21"/>
      <c r="R92" s="2"/>
      <c r="S92" s="24" t="s">
        <v>25</v>
      </c>
      <c r="T92" s="24" t="s">
        <v>26</v>
      </c>
    </row>
    <row r="93" spans="1:20" s="4" customFormat="1" ht="13.8" x14ac:dyDescent="0.3">
      <c r="A93" s="21" t="s">
        <v>27</v>
      </c>
      <c r="B93" s="2" t="s">
        <v>28</v>
      </c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2"/>
      <c r="O93" s="23">
        <f>SUM(C93:M93)</f>
        <v>0</v>
      </c>
      <c r="P93" s="2"/>
      <c r="Q93" s="21">
        <v>24</v>
      </c>
      <c r="R93" s="2" t="s">
        <v>29</v>
      </c>
      <c r="S93" s="51"/>
      <c r="T93" s="51">
        <f>+[2]SUU!$I$433</f>
        <v>0</v>
      </c>
    </row>
    <row r="94" spans="1:20" s="4" customFormat="1" ht="13.8" x14ac:dyDescent="0.3">
      <c r="A94" s="21" t="s">
        <v>30</v>
      </c>
      <c r="B94" s="2" t="s">
        <v>31</v>
      </c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2"/>
      <c r="O94" s="23">
        <f>SUM(C94:M94)</f>
        <v>0</v>
      </c>
      <c r="P94" s="2"/>
      <c r="Q94" s="21">
        <v>25</v>
      </c>
      <c r="R94" s="2" t="s">
        <v>32</v>
      </c>
      <c r="S94" s="51"/>
      <c r="T94" s="51">
        <f>+[2]SUU!$M$433</f>
        <v>0</v>
      </c>
    </row>
    <row r="95" spans="1:20" s="4" customFormat="1" ht="13.8" x14ac:dyDescent="0.3">
      <c r="A95" s="21" t="s">
        <v>33</v>
      </c>
      <c r="B95" s="2" t="s">
        <v>34</v>
      </c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2"/>
      <c r="O95" s="23">
        <f>SUM(C95:M95)</f>
        <v>0</v>
      </c>
      <c r="P95" s="2"/>
      <c r="Q95" s="21">
        <v>26</v>
      </c>
      <c r="R95" s="27" t="s">
        <v>35</v>
      </c>
      <c r="S95" s="28">
        <f>SUM(S92:S94)</f>
        <v>0</v>
      </c>
      <c r="T95" s="28">
        <f>SUM(T92:T94)</f>
        <v>0</v>
      </c>
    </row>
    <row r="96" spans="1:20" s="4" customFormat="1" ht="13.8" x14ac:dyDescent="0.3">
      <c r="A96" s="21" t="s">
        <v>36</v>
      </c>
      <c r="B96" s="2" t="s">
        <v>37</v>
      </c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2"/>
      <c r="O96" s="23">
        <f>SUM(C96:M96)</f>
        <v>0</v>
      </c>
      <c r="P96" s="2"/>
    </row>
    <row r="97" spans="1:19" s="4" customFormat="1" ht="13.8" x14ac:dyDescent="0.3">
      <c r="A97" s="33" t="s">
        <v>38</v>
      </c>
      <c r="B97" s="27" t="s">
        <v>39</v>
      </c>
      <c r="C97" s="29">
        <f t="shared" ref="C97:M97" si="28">SUM(C92:C96)</f>
        <v>0</v>
      </c>
      <c r="D97" s="29">
        <f t="shared" si="28"/>
        <v>0</v>
      </c>
      <c r="E97" s="29">
        <f t="shared" si="28"/>
        <v>0</v>
      </c>
      <c r="F97" s="29">
        <f t="shared" si="28"/>
        <v>0</v>
      </c>
      <c r="G97" s="29">
        <f t="shared" si="28"/>
        <v>0</v>
      </c>
      <c r="H97" s="29">
        <f t="shared" si="28"/>
        <v>0</v>
      </c>
      <c r="I97" s="29">
        <f t="shared" si="28"/>
        <v>0</v>
      </c>
      <c r="J97" s="29">
        <f t="shared" si="28"/>
        <v>0</v>
      </c>
      <c r="K97" s="29">
        <f t="shared" si="28"/>
        <v>0</v>
      </c>
      <c r="L97" s="29">
        <f t="shared" si="28"/>
        <v>0</v>
      </c>
      <c r="M97" s="29">
        <f t="shared" si="28"/>
        <v>0</v>
      </c>
      <c r="N97" s="30"/>
      <c r="O97" s="29">
        <f>SUM(O92:O96)</f>
        <v>0</v>
      </c>
      <c r="P97" s="2"/>
      <c r="Q97" s="21">
        <v>27</v>
      </c>
      <c r="R97" s="2" t="s">
        <v>40</v>
      </c>
      <c r="S97" s="51">
        <f>+[2]SUU!$P$433</f>
        <v>0</v>
      </c>
    </row>
    <row r="98" spans="1:19" s="4" customFormat="1" ht="13.8" x14ac:dyDescent="0.3">
      <c r="A98" s="52" t="s">
        <v>41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1">
        <v>28</v>
      </c>
      <c r="R98" s="2" t="s">
        <v>42</v>
      </c>
      <c r="S98" s="51"/>
    </row>
    <row r="99" spans="1:19" s="4" customFormat="1" ht="13.8" x14ac:dyDescent="0.3">
      <c r="A99" s="33" t="s">
        <v>43</v>
      </c>
      <c r="B99" s="2" t="s">
        <v>24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2"/>
      <c r="O99" s="31">
        <f t="shared" ref="O99:O104" si="29">SUM(C99:N99)</f>
        <v>0</v>
      </c>
      <c r="P99" s="2"/>
      <c r="Q99" s="21">
        <v>29</v>
      </c>
      <c r="R99" s="2" t="s">
        <v>44</v>
      </c>
      <c r="S99" s="51">
        <f>+[2]SUU!$Q$433</f>
        <v>0</v>
      </c>
    </row>
    <row r="100" spans="1:19" s="4" customFormat="1" ht="13.8" x14ac:dyDescent="0.3">
      <c r="A100" s="33" t="s">
        <v>45</v>
      </c>
      <c r="B100" s="2" t="s">
        <v>28</v>
      </c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2"/>
      <c r="O100" s="26">
        <f t="shared" si="29"/>
        <v>0</v>
      </c>
      <c r="P100" s="2"/>
      <c r="Q100" s="21">
        <v>30</v>
      </c>
      <c r="R100" s="27" t="s">
        <v>46</v>
      </c>
      <c r="S100" s="28">
        <f>SUM(S97:S99)</f>
        <v>0</v>
      </c>
    </row>
    <row r="101" spans="1:19" s="4" customFormat="1" ht="13.8" x14ac:dyDescent="0.3">
      <c r="A101" s="33" t="s">
        <v>47</v>
      </c>
      <c r="B101" s="2" t="s">
        <v>31</v>
      </c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2"/>
      <c r="O101" s="26">
        <f t="shared" si="29"/>
        <v>0</v>
      </c>
      <c r="P101" s="2"/>
    </row>
    <row r="102" spans="1:19" s="4" customFormat="1" ht="13.8" x14ac:dyDescent="0.3">
      <c r="A102" s="33" t="s">
        <v>48</v>
      </c>
      <c r="B102" s="2" t="s">
        <v>34</v>
      </c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2"/>
      <c r="O102" s="26">
        <f t="shared" si="29"/>
        <v>0</v>
      </c>
      <c r="P102" s="2"/>
      <c r="Q102" s="21">
        <v>31</v>
      </c>
      <c r="R102" s="2" t="s">
        <v>49</v>
      </c>
      <c r="S102" s="51">
        <f>+[2]SUU!$N$433</f>
        <v>0</v>
      </c>
    </row>
    <row r="103" spans="1:19" s="4" customFormat="1" ht="13.8" x14ac:dyDescent="0.3">
      <c r="A103" s="33" t="s">
        <v>50</v>
      </c>
      <c r="B103" s="2" t="s">
        <v>37</v>
      </c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2"/>
      <c r="O103" s="26">
        <f t="shared" si="29"/>
        <v>0</v>
      </c>
      <c r="P103" s="2"/>
      <c r="Q103" s="21">
        <v>32</v>
      </c>
      <c r="R103" s="2" t="s">
        <v>51</v>
      </c>
      <c r="S103" s="51">
        <f>SUM([2]SUU!$S$433:$W$433)</f>
        <v>0</v>
      </c>
    </row>
    <row r="104" spans="1:19" s="4" customFormat="1" ht="13.8" x14ac:dyDescent="0.3">
      <c r="A104" s="33" t="s">
        <v>52</v>
      </c>
      <c r="B104" s="2" t="s">
        <v>53</v>
      </c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2"/>
      <c r="O104" s="26">
        <f t="shared" si="29"/>
        <v>0</v>
      </c>
      <c r="P104" s="2"/>
      <c r="Q104" s="21">
        <v>33</v>
      </c>
      <c r="R104" s="2" t="s">
        <v>54</v>
      </c>
      <c r="S104" s="51">
        <f>+[2]SUU!$Z$433</f>
        <v>0</v>
      </c>
    </row>
    <row r="105" spans="1:19" s="4" customFormat="1" ht="13.8" x14ac:dyDescent="0.3">
      <c r="A105" s="33" t="s">
        <v>55</v>
      </c>
      <c r="B105" s="27" t="s">
        <v>56</v>
      </c>
      <c r="C105" s="32">
        <f t="shared" ref="C105:M105" si="30">SUM(C99:C104)</f>
        <v>0</v>
      </c>
      <c r="D105" s="32">
        <f t="shared" si="30"/>
        <v>0</v>
      </c>
      <c r="E105" s="32">
        <f t="shared" si="30"/>
        <v>0</v>
      </c>
      <c r="F105" s="32">
        <f t="shared" si="30"/>
        <v>0</v>
      </c>
      <c r="G105" s="32">
        <f t="shared" si="30"/>
        <v>0</v>
      </c>
      <c r="H105" s="32">
        <f t="shared" si="30"/>
        <v>0</v>
      </c>
      <c r="I105" s="32">
        <f t="shared" si="30"/>
        <v>0</v>
      </c>
      <c r="J105" s="32">
        <f t="shared" si="30"/>
        <v>0</v>
      </c>
      <c r="K105" s="32">
        <f t="shared" si="30"/>
        <v>0</v>
      </c>
      <c r="L105" s="32">
        <f t="shared" si="30"/>
        <v>0</v>
      </c>
      <c r="M105" s="32">
        <f t="shared" si="30"/>
        <v>0</v>
      </c>
      <c r="N105" s="2"/>
      <c r="O105" s="32">
        <f>SUM(C105:M105)</f>
        <v>0</v>
      </c>
      <c r="P105" s="2"/>
      <c r="Q105" s="21">
        <v>34</v>
      </c>
      <c r="R105" s="2" t="s">
        <v>57</v>
      </c>
      <c r="S105" s="51">
        <f>+[2]SUU!$R$433</f>
        <v>0</v>
      </c>
    </row>
    <row r="106" spans="1:19" s="4" customFormat="1" ht="13.8" x14ac:dyDescent="0.3">
      <c r="A106" s="3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1">
        <v>35</v>
      </c>
      <c r="R106" s="27" t="s">
        <v>58</v>
      </c>
      <c r="S106" s="28">
        <f>SUM(S102:S105)</f>
        <v>0</v>
      </c>
    </row>
    <row r="107" spans="1:19" s="4" customFormat="1" ht="13.8" x14ac:dyDescent="0.3">
      <c r="A107" s="33" t="s">
        <v>59</v>
      </c>
      <c r="B107" s="2" t="s">
        <v>60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2"/>
      <c r="O107" s="26">
        <f>SUM(C107:N107)</f>
        <v>0</v>
      </c>
      <c r="P107" s="2"/>
      <c r="Q107" s="11"/>
      <c r="R107" s="68"/>
      <c r="S107" s="69"/>
    </row>
    <row r="108" spans="1:19" s="4" customFormat="1" ht="13.8" x14ac:dyDescent="0.3">
      <c r="A108" s="33" t="s">
        <v>61</v>
      </c>
      <c r="B108" s="27" t="s">
        <v>62</v>
      </c>
      <c r="C108" s="32">
        <f t="shared" ref="C108:M108" si="31">+C105+C107</f>
        <v>0</v>
      </c>
      <c r="D108" s="32">
        <f t="shared" si="31"/>
        <v>0</v>
      </c>
      <c r="E108" s="32">
        <f t="shared" si="31"/>
        <v>0</v>
      </c>
      <c r="F108" s="32">
        <f t="shared" si="31"/>
        <v>0</v>
      </c>
      <c r="G108" s="32">
        <f t="shared" si="31"/>
        <v>0</v>
      </c>
      <c r="H108" s="32">
        <f t="shared" si="31"/>
        <v>0</v>
      </c>
      <c r="I108" s="32">
        <f t="shared" si="31"/>
        <v>0</v>
      </c>
      <c r="J108" s="32">
        <f t="shared" si="31"/>
        <v>0</v>
      </c>
      <c r="K108" s="32">
        <f t="shared" si="31"/>
        <v>0</v>
      </c>
      <c r="L108" s="32">
        <f t="shared" si="31"/>
        <v>0</v>
      </c>
      <c r="M108" s="32">
        <f t="shared" si="31"/>
        <v>0</v>
      </c>
      <c r="N108" s="2"/>
      <c r="O108" s="32">
        <f>SUM(C108:M108)</f>
        <v>0</v>
      </c>
      <c r="P108" s="2"/>
      <c r="Q108" s="21">
        <v>36</v>
      </c>
      <c r="R108" s="2" t="s">
        <v>98</v>
      </c>
      <c r="S108" s="24">
        <f>SUM(S95:T95,S100,S106)</f>
        <v>0</v>
      </c>
    </row>
    <row r="109" spans="1:19" s="4" customFormat="1" ht="13.8" x14ac:dyDescent="0.3">
      <c r="A109" s="5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11"/>
      <c r="R109" s="2"/>
      <c r="S109" s="24"/>
    </row>
    <row r="110" spans="1:19" s="4" customFormat="1" ht="13.8" x14ac:dyDescent="0.3">
      <c r="A110" s="33" t="s">
        <v>63</v>
      </c>
      <c r="B110" s="2" t="s">
        <v>64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2"/>
      <c r="O110" s="26">
        <f>SUM(C110:N110)</f>
        <v>0</v>
      </c>
      <c r="P110" s="2"/>
      <c r="Q110" s="21">
        <v>37</v>
      </c>
      <c r="R110" s="2" t="s">
        <v>65</v>
      </c>
      <c r="S110" s="51"/>
    </row>
    <row r="111" spans="1:19" s="4" customFormat="1" ht="13.8" x14ac:dyDescent="0.3">
      <c r="A111" s="33" t="s">
        <v>66</v>
      </c>
      <c r="B111" s="2" t="s">
        <v>67</v>
      </c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2"/>
      <c r="O111" s="26">
        <f>SUM(C111:N111)</f>
        <v>0</v>
      </c>
      <c r="P111" s="2"/>
      <c r="Q111" s="33">
        <v>38</v>
      </c>
      <c r="R111" s="2" t="s">
        <v>95</v>
      </c>
      <c r="S111" s="51"/>
    </row>
    <row r="112" spans="1:19" s="4" customFormat="1" ht="14.4" thickBot="1" x14ac:dyDescent="0.35">
      <c r="A112" s="33" t="s">
        <v>69</v>
      </c>
      <c r="B112" s="2" t="s">
        <v>70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2"/>
      <c r="O112" s="26">
        <f>SUM(C112:N112)</f>
        <v>0</v>
      </c>
      <c r="P112" s="2"/>
      <c r="Q112" s="33">
        <v>39</v>
      </c>
      <c r="R112" s="2" t="s">
        <v>68</v>
      </c>
      <c r="S112" s="51"/>
    </row>
    <row r="113" spans="1:23" s="4" customFormat="1" ht="14.4" thickBot="1" x14ac:dyDescent="0.35">
      <c r="A113" s="33" t="s">
        <v>71</v>
      </c>
      <c r="B113" s="2" t="s">
        <v>72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2"/>
      <c r="O113" s="26">
        <f>SUM(C113:N113)</f>
        <v>0</v>
      </c>
      <c r="P113" s="2"/>
      <c r="Q113" s="33">
        <v>40</v>
      </c>
      <c r="R113" s="34" t="s">
        <v>99</v>
      </c>
      <c r="S113" s="35">
        <f>SUM(S108:S112)</f>
        <v>0</v>
      </c>
    </row>
    <row r="114" spans="1:23" s="4" customFormat="1" ht="14.4" thickTop="1" x14ac:dyDescent="0.3">
      <c r="A114" s="33" t="s">
        <v>73</v>
      </c>
      <c r="B114" s="27" t="s">
        <v>74</v>
      </c>
      <c r="C114" s="32">
        <f t="shared" ref="C114:M114" si="32">SUM(C110:C113)</f>
        <v>0</v>
      </c>
      <c r="D114" s="32">
        <f t="shared" si="32"/>
        <v>0</v>
      </c>
      <c r="E114" s="32">
        <f t="shared" si="32"/>
        <v>0</v>
      </c>
      <c r="F114" s="32">
        <f t="shared" si="32"/>
        <v>0</v>
      </c>
      <c r="G114" s="32">
        <f t="shared" si="32"/>
        <v>0</v>
      </c>
      <c r="H114" s="32">
        <f t="shared" si="32"/>
        <v>0</v>
      </c>
      <c r="I114" s="32">
        <f t="shared" si="32"/>
        <v>0</v>
      </c>
      <c r="J114" s="32">
        <f t="shared" si="32"/>
        <v>0</v>
      </c>
      <c r="K114" s="32">
        <f t="shared" si="32"/>
        <v>0</v>
      </c>
      <c r="L114" s="32">
        <f t="shared" si="32"/>
        <v>0</v>
      </c>
      <c r="M114" s="32">
        <f t="shared" si="32"/>
        <v>0</v>
      </c>
      <c r="N114" s="2"/>
      <c r="O114" s="32">
        <f>SUM(C114:M114)</f>
        <v>0</v>
      </c>
      <c r="P114" s="2"/>
    </row>
    <row r="115" spans="1:23" s="4" customFormat="1" ht="13.8" x14ac:dyDescent="0.3">
      <c r="A115" s="3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6"/>
      <c r="P115" s="63"/>
      <c r="Q115" s="9" t="s">
        <v>75</v>
      </c>
      <c r="S115" s="24"/>
      <c r="U115" s="1" t="s">
        <v>76</v>
      </c>
    </row>
    <row r="116" spans="1:23" s="4" customFormat="1" ht="13.8" x14ac:dyDescent="0.3">
      <c r="A116" s="33" t="s">
        <v>78</v>
      </c>
      <c r="B116" s="2" t="s">
        <v>79</v>
      </c>
      <c r="C116" s="26">
        <f t="shared" ref="C116:M116" si="33">+C114+C108</f>
        <v>0</v>
      </c>
      <c r="D116" s="26">
        <f t="shared" si="33"/>
        <v>0</v>
      </c>
      <c r="E116" s="26">
        <f t="shared" si="33"/>
        <v>0</v>
      </c>
      <c r="F116" s="26">
        <f t="shared" si="33"/>
        <v>0</v>
      </c>
      <c r="G116" s="26">
        <f t="shared" si="33"/>
        <v>0</v>
      </c>
      <c r="H116" s="26">
        <f t="shared" si="33"/>
        <v>0</v>
      </c>
      <c r="I116" s="26">
        <f t="shared" si="33"/>
        <v>0</v>
      </c>
      <c r="J116" s="26">
        <f t="shared" si="33"/>
        <v>0</v>
      </c>
      <c r="K116" s="26">
        <f t="shared" si="33"/>
        <v>0</v>
      </c>
      <c r="L116" s="26">
        <f t="shared" si="33"/>
        <v>0</v>
      </c>
      <c r="M116" s="26">
        <f t="shared" si="33"/>
        <v>0</v>
      </c>
      <c r="N116" s="2"/>
      <c r="O116" s="26">
        <f>SUM(C116:N116)</f>
        <v>0</v>
      </c>
      <c r="P116" s="64"/>
      <c r="Q116" s="36">
        <v>41</v>
      </c>
      <c r="R116" s="37" t="s">
        <v>100</v>
      </c>
      <c r="S116" s="38">
        <f>+S113-O118</f>
        <v>0</v>
      </c>
      <c r="V116" s="37" t="s">
        <v>77</v>
      </c>
      <c r="W116" s="51">
        <v>0</v>
      </c>
    </row>
    <row r="117" spans="1:23" s="4" customFormat="1" ht="14.4" thickBot="1" x14ac:dyDescent="0.35">
      <c r="A117" s="33" t="s">
        <v>82</v>
      </c>
      <c r="B117" s="2" t="s">
        <v>83</v>
      </c>
      <c r="C117" s="26">
        <v>0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54"/>
      <c r="N117" s="2"/>
      <c r="O117" s="26">
        <f>SUM(C117:N117)</f>
        <v>0</v>
      </c>
      <c r="P117" s="59"/>
      <c r="Q117" s="36">
        <v>42</v>
      </c>
      <c r="R117" s="37" t="s">
        <v>80</v>
      </c>
      <c r="S117" s="57"/>
      <c r="V117" s="37" t="s">
        <v>81</v>
      </c>
      <c r="W117" s="51">
        <v>0</v>
      </c>
    </row>
    <row r="118" spans="1:23" s="4" customFormat="1" ht="14.4" thickBot="1" x14ac:dyDescent="0.35">
      <c r="A118" s="58" t="s">
        <v>85</v>
      </c>
      <c r="B118" s="34" t="s">
        <v>86</v>
      </c>
      <c r="C118" s="42">
        <f t="shared" ref="C118:M118" si="34">+C117+C116</f>
        <v>0</v>
      </c>
      <c r="D118" s="42">
        <f t="shared" si="34"/>
        <v>0</v>
      </c>
      <c r="E118" s="42">
        <f t="shared" si="34"/>
        <v>0</v>
      </c>
      <c r="F118" s="42">
        <f t="shared" si="34"/>
        <v>0</v>
      </c>
      <c r="G118" s="42">
        <f t="shared" si="34"/>
        <v>0</v>
      </c>
      <c r="H118" s="42">
        <f t="shared" si="34"/>
        <v>0</v>
      </c>
      <c r="I118" s="42">
        <f t="shared" si="34"/>
        <v>0</v>
      </c>
      <c r="J118" s="42">
        <f t="shared" si="34"/>
        <v>0</v>
      </c>
      <c r="K118" s="42">
        <f t="shared" si="34"/>
        <v>0</v>
      </c>
      <c r="L118" s="42">
        <f t="shared" si="34"/>
        <v>0</v>
      </c>
      <c r="M118" s="42">
        <f t="shared" si="34"/>
        <v>0</v>
      </c>
      <c r="N118" s="34"/>
      <c r="O118" s="35">
        <f>SUM(C118:M118)</f>
        <v>0</v>
      </c>
      <c r="Q118" s="39"/>
      <c r="R118" s="37" t="s">
        <v>102</v>
      </c>
      <c r="S118" s="40"/>
      <c r="V118" s="37" t="s">
        <v>84</v>
      </c>
      <c r="W118" s="51">
        <v>0</v>
      </c>
    </row>
    <row r="119" spans="1:23" s="4" customFormat="1" ht="15" thickTop="1" thickBot="1" x14ac:dyDescent="0.35">
      <c r="A119" s="59"/>
      <c r="Q119" s="36">
        <v>43</v>
      </c>
      <c r="R119" s="43" t="s">
        <v>87</v>
      </c>
      <c r="S119" s="44">
        <f>S116-S117</f>
        <v>0</v>
      </c>
      <c r="V119" s="43" t="s">
        <v>88</v>
      </c>
      <c r="W119" s="51">
        <v>0</v>
      </c>
    </row>
    <row r="120" spans="1:23" s="4" customFormat="1" ht="14.4" thickTop="1" x14ac:dyDescent="0.3">
      <c r="P120" s="2"/>
      <c r="Q120" s="60"/>
      <c r="R120" s="2"/>
      <c r="V120" s="37" t="s">
        <v>89</v>
      </c>
      <c r="W120" s="51"/>
    </row>
    <row r="121" spans="1:23" s="4" customFormat="1" ht="13.8" x14ac:dyDescent="0.3">
      <c r="P121" s="2"/>
      <c r="Q121" s="60"/>
      <c r="R121" s="2"/>
      <c r="V121" s="37" t="s">
        <v>90</v>
      </c>
      <c r="W121" s="51">
        <v>0</v>
      </c>
    </row>
  </sheetData>
  <mergeCells count="6">
    <mergeCell ref="F7:G7"/>
    <mergeCell ref="H7:I7"/>
    <mergeCell ref="F47:G47"/>
    <mergeCell ref="H47:I47"/>
    <mergeCell ref="F88:G88"/>
    <mergeCell ref="H88:I88"/>
  </mergeCells>
  <pageMargins left="0.33" right="0.33" top="0.75" bottom="0.75" header="0.5" footer="0.5"/>
  <pageSetup scale="59" fitToHeight="0" orientation="landscape" r:id="rId1"/>
  <headerFooter alignWithMargins="0">
    <oddFooter>&amp;L&amp;D &amp;T&amp;R&amp;F &amp;A</oddFooter>
  </headerFooter>
  <rowBreaks count="3" manualBreakCount="3">
    <brk id="39" max="16383" man="1"/>
    <brk id="79" max="16383" man="1"/>
    <brk id="1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Institution</vt:lpstr>
      <vt:lpstr>Institution!Print_Area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Marshall</dc:creator>
  <cp:lastModifiedBy>Darren Marshall</cp:lastModifiedBy>
  <cp:lastPrinted>2013-09-23T19:40:57Z</cp:lastPrinted>
  <dcterms:created xsi:type="dcterms:W3CDTF">2013-09-23T19:32:45Z</dcterms:created>
  <dcterms:modified xsi:type="dcterms:W3CDTF">2013-10-01T19:38:55Z</dcterms:modified>
</cp:coreProperties>
</file>