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120" windowHeight="9090" tabRatio="889"/>
  </bookViews>
  <sheets>
    <sheet name="Master List" sheetId="1" r:id="rId1"/>
    <sheet name="S-1 Instructions" sheetId="23" r:id="rId2"/>
    <sheet name="S-1 Form" sheetId="24" r:id="rId3"/>
    <sheet name="S-2 Instructions" sheetId="2" r:id="rId4"/>
    <sheet name="S-2 Form" sheetId="3" r:id="rId5"/>
    <sheet name="S-3 Instructions" sheetId="4" r:id="rId6"/>
    <sheet name="S-3 Form" sheetId="5" r:id="rId7"/>
    <sheet name="S-4 Instructions" sheetId="22" r:id="rId8"/>
    <sheet name="S-4 Form" sheetId="21" r:id="rId9"/>
    <sheet name="S-5 Instructions" sheetId="25" r:id="rId10"/>
    <sheet name="S-5 Form 1" sheetId="26" r:id="rId11"/>
    <sheet name="S-5 Form 2" sheetId="27" r:id="rId12"/>
    <sheet name="S-5 Form 3" sheetId="28" r:id="rId13"/>
    <sheet name="S-6 Instructions" sheetId="9" r:id="rId14"/>
    <sheet name="S-6 Form" sheetId="10" r:id="rId15"/>
    <sheet name="S-7 Instructions" sheetId="11" r:id="rId16"/>
    <sheet name="S-7 Form" sheetId="12" r:id="rId17"/>
  </sheets>
  <externalReferences>
    <externalReference r:id="rId18"/>
    <externalReference r:id="rId19"/>
  </externalReferences>
  <definedNames>
    <definedName name="form" localSheetId="10">'S-5 Form 1'!$A$1:$I$31</definedName>
    <definedName name="form" localSheetId="11">'S-5 Form 2'!$A$1:$I$51</definedName>
    <definedName name="form" localSheetId="12">'S-5 Form 3'!$A$1:$I$12</definedName>
    <definedName name="form" localSheetId="9">'[1]S-2 Form:S-7 Form'!$A$1:$G$60</definedName>
    <definedName name="form">'S-2 Form:S-7 Form'!$A$1:$G$60</definedName>
    <definedName name="ins" localSheetId="10">#REF!</definedName>
    <definedName name="ins" localSheetId="11">#REF!</definedName>
    <definedName name="ins" localSheetId="12">#REF!</definedName>
    <definedName name="ins" localSheetId="9">#REF!</definedName>
    <definedName name="ins">'Master List'!$A$51:$F$107</definedName>
    <definedName name="_xlnm.Print_Area" localSheetId="2">'S-1 Form'!$A$1:$F$34</definedName>
    <definedName name="_xlnm.Print_Area" localSheetId="4">'S-2 Form'!$A$1:$G$52</definedName>
    <definedName name="_xlnm.Print_Area" localSheetId="3">'S-2 Instructions'!$A$1:$J$45</definedName>
    <definedName name="_xlnm.Print_Area" localSheetId="9">'S-5 Instructions'!$A$1:$L$62</definedName>
    <definedName name="_xlnm.Print_Area" localSheetId="14">'S-6 Form'!$A$1:$I$124</definedName>
    <definedName name="_xlnm.Print_Area">#REF!</definedName>
    <definedName name="_xlnm.Print_Titles" localSheetId="10">'S-5 Form 1'!$1:$10</definedName>
    <definedName name="_xlnm.Print_Titles" localSheetId="11">'S-5 Form 2'!$1:$11</definedName>
    <definedName name="_xlnm.Print_Titles" localSheetId="12">'S-5 Form 3'!$1:$11</definedName>
    <definedName name="_xlnm.Print_Titles" localSheetId="14">'S-6 Form'!$1:$12</definedName>
  </definedNames>
  <calcPr calcId="145621"/>
</workbook>
</file>

<file path=xl/calcChain.xml><?xml version="1.0" encoding="utf-8"?>
<calcChain xmlns="http://schemas.openxmlformats.org/spreadsheetml/2006/main">
  <c r="I8" i="28" l="1"/>
  <c r="I6" i="28"/>
  <c r="I4" i="28"/>
  <c r="I2" i="28"/>
  <c r="D8" i="28"/>
  <c r="J11" i="28" s="1"/>
  <c r="D6" i="28"/>
  <c r="I4" i="27"/>
  <c r="I2" i="27"/>
  <c r="I8" i="27"/>
  <c r="I6" i="27"/>
  <c r="D8" i="27"/>
  <c r="D6" i="27"/>
  <c r="I6" i="26"/>
  <c r="J52" i="28"/>
  <c r="I52" i="28"/>
  <c r="J47" i="28"/>
  <c r="I47" i="28"/>
  <c r="J40" i="28"/>
  <c r="I40" i="28"/>
  <c r="J33" i="28"/>
  <c r="I33" i="28"/>
  <c r="J26" i="28"/>
  <c r="I26" i="28"/>
  <c r="J19" i="28"/>
  <c r="J54" i="28" s="1"/>
  <c r="I19" i="28"/>
  <c r="I54" i="28" s="1"/>
  <c r="I11" i="28"/>
  <c r="J97" i="27"/>
  <c r="I97" i="27"/>
  <c r="J88" i="27"/>
  <c r="I88" i="27"/>
  <c r="J81" i="27"/>
  <c r="I81" i="27"/>
  <c r="J74" i="27"/>
  <c r="I74" i="27"/>
  <c r="J67" i="27"/>
  <c r="I67" i="27"/>
  <c r="J60" i="27"/>
  <c r="I60" i="27"/>
  <c r="J53" i="27"/>
  <c r="J90" i="27" s="1"/>
  <c r="I53" i="27"/>
  <c r="I90" i="27" s="1"/>
  <c r="J45" i="27"/>
  <c r="I45" i="27"/>
  <c r="J38" i="27"/>
  <c r="I38" i="27"/>
  <c r="J31" i="27"/>
  <c r="I31" i="27"/>
  <c r="J24" i="27"/>
  <c r="I24" i="27"/>
  <c r="I99" i="27" s="1"/>
  <c r="J19" i="27"/>
  <c r="I19" i="27"/>
  <c r="J11" i="27"/>
  <c r="I11" i="27"/>
  <c r="J42" i="26"/>
  <c r="I42" i="26"/>
  <c r="J41" i="26"/>
  <c r="I41" i="26"/>
  <c r="J40" i="26"/>
  <c r="I40" i="26"/>
  <c r="J39" i="26"/>
  <c r="I39" i="26"/>
  <c r="J38" i="26"/>
  <c r="I38" i="26"/>
  <c r="J37" i="26"/>
  <c r="I37" i="26"/>
  <c r="I44" i="26" s="1"/>
  <c r="J32" i="26"/>
  <c r="I32" i="26"/>
  <c r="J31" i="26"/>
  <c r="I31" i="26"/>
  <c r="J30" i="26"/>
  <c r="I30" i="26"/>
  <c r="J29" i="26"/>
  <c r="I29" i="26"/>
  <c r="J28" i="26"/>
  <c r="I28" i="26"/>
  <c r="J27" i="26"/>
  <c r="I27" i="26"/>
  <c r="I34" i="26" s="1"/>
  <c r="I46" i="26" s="1"/>
  <c r="J26" i="26"/>
  <c r="I26" i="26"/>
  <c r="J22" i="26"/>
  <c r="I22" i="26"/>
  <c r="J20" i="26"/>
  <c r="I20" i="26"/>
  <c r="J13" i="26"/>
  <c r="I13" i="26"/>
  <c r="J34" i="26" l="1"/>
  <c r="J44" i="26"/>
  <c r="J99" i="27"/>
  <c r="I48" i="26"/>
  <c r="J46" i="26" l="1"/>
  <c r="J48" i="26" s="1"/>
  <c r="E6" i="24"/>
  <c r="G34" i="3" l="1"/>
  <c r="G35" i="3"/>
  <c r="G36" i="3"/>
  <c r="G37" i="3"/>
  <c r="G38" i="3"/>
  <c r="G39" i="3"/>
  <c r="G18" i="3"/>
  <c r="G19" i="3"/>
  <c r="G20" i="3"/>
  <c r="G21" i="3"/>
  <c r="G22" i="3"/>
  <c r="G23" i="3"/>
  <c r="G24" i="3"/>
  <c r="G25" i="3"/>
  <c r="G26" i="3"/>
  <c r="C32" i="11" l="1"/>
  <c r="F33" i="12"/>
  <c r="H25" i="12"/>
  <c r="L25" i="12" s="1"/>
  <c r="H26" i="12"/>
  <c r="L26" i="12" s="1"/>
  <c r="A2" i="12"/>
  <c r="F12" i="12" l="1"/>
  <c r="K6" i="12"/>
  <c r="K2" i="12"/>
  <c r="C38" i="9"/>
  <c r="E31" i="10"/>
  <c r="A2" i="10"/>
  <c r="F12" i="10"/>
  <c r="E12" i="10"/>
  <c r="H6" i="10"/>
  <c r="H2" i="10"/>
  <c r="E6" i="21" l="1"/>
  <c r="F26" i="21" l="1"/>
  <c r="E2" i="21"/>
  <c r="C42" i="22"/>
  <c r="C45" i="2" l="1"/>
  <c r="C23" i="4"/>
  <c r="F6" i="3" l="1"/>
  <c r="E6" i="5"/>
  <c r="G49" i="3"/>
  <c r="F49" i="3"/>
  <c r="F12" i="5"/>
  <c r="E12" i="5"/>
  <c r="F2" i="3"/>
  <c r="E2" i="5"/>
  <c r="E30" i="24"/>
  <c r="E21" i="24"/>
  <c r="E16" i="24"/>
  <c r="G55" i="10" l="1"/>
  <c r="F55" i="10"/>
  <c r="E55" i="10"/>
  <c r="G43" i="10"/>
  <c r="F43" i="10"/>
  <c r="E43" i="10"/>
  <c r="G31" i="10"/>
  <c r="F31" i="10"/>
  <c r="F18" i="10"/>
  <c r="G18" i="10"/>
  <c r="E18" i="10"/>
  <c r="F43" i="3" l="1"/>
  <c r="E43" i="3"/>
  <c r="F30" i="24" l="1"/>
  <c r="F21" i="24" l="1"/>
  <c r="H29" i="12" l="1"/>
  <c r="L29" i="12" s="1"/>
  <c r="H28" i="12"/>
  <c r="L28" i="12" s="1"/>
  <c r="F34" i="24" l="1"/>
  <c r="E34" i="24"/>
  <c r="F27" i="24"/>
  <c r="E27" i="24"/>
  <c r="F24" i="24"/>
  <c r="E24" i="24"/>
  <c r="F16" i="24"/>
  <c r="G13" i="3"/>
  <c r="E52" i="3" s="1"/>
  <c r="G17" i="3"/>
  <c r="E27" i="3"/>
  <c r="E29" i="3" s="1"/>
  <c r="F27" i="3"/>
  <c r="F29" i="3" s="1"/>
  <c r="G33" i="3"/>
  <c r="G40" i="3"/>
  <c r="G41" i="3"/>
  <c r="G42" i="3"/>
  <c r="E17" i="5"/>
  <c r="F17" i="5"/>
  <c r="E22" i="5"/>
  <c r="F22" i="5"/>
  <c r="E25" i="5"/>
  <c r="F25" i="5"/>
  <c r="F16" i="21"/>
  <c r="F22" i="21"/>
  <c r="F27" i="21"/>
  <c r="E67" i="10"/>
  <c r="F67" i="10"/>
  <c r="G67" i="10"/>
  <c r="E73" i="10"/>
  <c r="F73" i="10"/>
  <c r="G73" i="10"/>
  <c r="E79" i="10"/>
  <c r="F79" i="10"/>
  <c r="G79" i="10"/>
  <c r="E85" i="10"/>
  <c r="F85" i="10"/>
  <c r="G85" i="10"/>
  <c r="E91" i="10"/>
  <c r="F91" i="10"/>
  <c r="G91" i="10"/>
  <c r="E97" i="10"/>
  <c r="F97" i="10"/>
  <c r="G97" i="10"/>
  <c r="E109" i="10"/>
  <c r="F109" i="10"/>
  <c r="G109" i="10"/>
  <c r="E120" i="10"/>
  <c r="F120" i="10"/>
  <c r="G120" i="10"/>
  <c r="H14" i="12"/>
  <c r="L14" i="12" s="1"/>
  <c r="H15" i="12"/>
  <c r="L15" i="12" s="1"/>
  <c r="H16" i="12"/>
  <c r="L16" i="12" s="1"/>
  <c r="H17" i="12"/>
  <c r="L17" i="12" s="1"/>
  <c r="H18" i="12"/>
  <c r="L18" i="12" s="1"/>
  <c r="H19" i="12"/>
  <c r="L19" i="12" s="1"/>
  <c r="H20" i="12"/>
  <c r="L20" i="12" s="1"/>
  <c r="H22" i="12"/>
  <c r="L22" i="12" s="1"/>
  <c r="H23" i="12"/>
  <c r="L23" i="12" s="1"/>
  <c r="H24" i="12"/>
  <c r="L24" i="12" s="1"/>
  <c r="H27" i="12"/>
  <c r="L27" i="12" s="1"/>
  <c r="H30" i="12"/>
  <c r="L30" i="12" s="1"/>
  <c r="H31" i="12"/>
  <c r="L31" i="12" s="1"/>
  <c r="G33" i="12"/>
  <c r="J33" i="12"/>
  <c r="K33" i="12"/>
  <c r="G122" i="10" l="1"/>
  <c r="G124" i="10" s="1"/>
  <c r="F122" i="10"/>
  <c r="F124" i="10" s="1"/>
  <c r="E122" i="10"/>
  <c r="E124" i="10" s="1"/>
  <c r="F28" i="21"/>
  <c r="G43" i="3"/>
  <c r="E45" i="3"/>
  <c r="H33" i="12"/>
  <c r="L33" i="12"/>
  <c r="F45" i="3"/>
  <c r="G27" i="3"/>
  <c r="G29" i="3" s="1"/>
  <c r="F52" i="3" s="1"/>
  <c r="G45" i="3" l="1"/>
  <c r="G52" i="3" s="1"/>
</calcChain>
</file>

<file path=xl/sharedStrings.xml><?xml version="1.0" encoding="utf-8"?>
<sst xmlns="http://schemas.openxmlformats.org/spreadsheetml/2006/main" count="912" uniqueCount="359">
  <si>
    <t xml:space="preserve"> </t>
  </si>
  <si>
    <t>(1)</t>
  </si>
  <si>
    <t>(10)</t>
  </si>
  <si>
    <t>(2)</t>
  </si>
  <si>
    <t>(3)</t>
  </si>
  <si>
    <t>(4)</t>
  </si>
  <si>
    <t>(5)</t>
  </si>
  <si>
    <t>(6)</t>
  </si>
  <si>
    <t>(7)</t>
  </si>
  <si>
    <t>(8)</t>
  </si>
  <si>
    <t>(9)</t>
  </si>
  <si>
    <t>*Other Category should not include single listings of over $50,000 in value.</t>
  </si>
  <si>
    <t>1.</t>
  </si>
  <si>
    <t>2.</t>
  </si>
  <si>
    <t>3.</t>
  </si>
  <si>
    <t>4.</t>
  </si>
  <si>
    <t>A.</t>
  </si>
  <si>
    <t>A. Number of students receiving general scholarships</t>
  </si>
  <si>
    <t>A. Scholarships - General</t>
  </si>
  <si>
    <t>Academic Computing</t>
  </si>
  <si>
    <t>Academic Program Enrichment</t>
  </si>
  <si>
    <t>Administrative Data Processing</t>
  </si>
  <si>
    <t>B.</t>
  </si>
  <si>
    <t>B. Additions/(Deletions)</t>
  </si>
  <si>
    <t>B. Average general scholarship amount per student (per FY)</t>
  </si>
  <si>
    <t>B. Calculated average cost per GSF operated</t>
  </si>
  <si>
    <t>B. Scholarships - Minority Students</t>
  </si>
  <si>
    <t>Beginning Balance</t>
  </si>
  <si>
    <t>C.</t>
  </si>
  <si>
    <t xml:space="preserve">C. </t>
  </si>
  <si>
    <t>C. Number of minority students receiving minority scholarships</t>
  </si>
  <si>
    <t>C. Tutoring</t>
  </si>
  <si>
    <t xml:space="preserve">Campus Development </t>
  </si>
  <si>
    <t>Carryforward</t>
  </si>
  <si>
    <t>Cultural Enrichment</t>
  </si>
  <si>
    <t>Current Funds Interest</t>
  </si>
  <si>
    <t>D.</t>
  </si>
  <si>
    <t>D. Anticipated Additions/(Deletions)</t>
  </si>
  <si>
    <t>D. Average scholarship amount per minority student (per FY)</t>
  </si>
  <si>
    <t>D. Counseling</t>
  </si>
  <si>
    <t>Development of New Research Funding</t>
  </si>
  <si>
    <t>E.</t>
  </si>
  <si>
    <t>E. Total Expenditures</t>
  </si>
  <si>
    <t>Ending Balance</t>
  </si>
  <si>
    <t>Equipment Acquisitions</t>
  </si>
  <si>
    <t>Expenditures</t>
  </si>
  <si>
    <t>F.</t>
  </si>
  <si>
    <t>Faculty Development and Recognition</t>
  </si>
  <si>
    <t>Fund Raising and Institutional Development</t>
  </si>
  <si>
    <t>G.</t>
  </si>
  <si>
    <t>H.</t>
  </si>
  <si>
    <t>I.</t>
  </si>
  <si>
    <t>II.</t>
  </si>
  <si>
    <t>Institutional Gross Square Feet of Education and General Facilities Operated</t>
  </si>
  <si>
    <t>Intercollegiate Athletics</t>
  </si>
  <si>
    <t>J.</t>
  </si>
  <si>
    <t>Leased Facilities</t>
  </si>
  <si>
    <t>Loan Funds</t>
  </si>
  <si>
    <t>Mailing Bureau</t>
  </si>
  <si>
    <t>Motor Pool</t>
  </si>
  <si>
    <t>opinion letter submitted with the schedule.</t>
  </si>
  <si>
    <t>Other Auxiliary Enterprises</t>
  </si>
  <si>
    <t>Other Education and General Current Operating Support*</t>
  </si>
  <si>
    <t>Other Funds</t>
  </si>
  <si>
    <t>Other:</t>
  </si>
  <si>
    <t>Owned Facilities</t>
  </si>
  <si>
    <t>Parking Services</t>
  </si>
  <si>
    <t>PERFORMANCE INDICATORS</t>
  </si>
  <si>
    <t>Plant Funds</t>
  </si>
  <si>
    <t>Printing Services</t>
  </si>
  <si>
    <t>Programmatic Support</t>
  </si>
  <si>
    <t>Quasi-Endowment Funds</t>
  </si>
  <si>
    <t>Receipts</t>
  </si>
  <si>
    <t>Research Equipment Replacement</t>
  </si>
  <si>
    <t>Revenues</t>
  </si>
  <si>
    <t>S-2</t>
  </si>
  <si>
    <t>S-3</t>
  </si>
  <si>
    <t>S-5</t>
  </si>
  <si>
    <t>S-6</t>
  </si>
  <si>
    <t>S-7</t>
  </si>
  <si>
    <t>Scholarships, Fellowships, and Student Aid</t>
  </si>
  <si>
    <t>Seed Money for Program Grants and Contracts</t>
  </si>
  <si>
    <t>SERVICE ENTERPRISES</t>
  </si>
  <si>
    <t>Stores and Receiving</t>
  </si>
  <si>
    <t>SUBTOTAL</t>
  </si>
  <si>
    <t>SUBTOTAL OF ALL TRANSFERS</t>
  </si>
  <si>
    <t>SUMMARY COST ANALYSIS</t>
  </si>
  <si>
    <t>Supplemental Library Support</t>
  </si>
  <si>
    <t xml:space="preserve">This schedule should be audited annually as required by Policy R548 and the auditor's  </t>
  </si>
  <si>
    <t>Total Available</t>
  </si>
  <si>
    <t>Total Operated and Maintained</t>
  </si>
  <si>
    <t>Transfers</t>
  </si>
  <si>
    <t>Unrestricted Gifts and Grants</t>
  </si>
  <si>
    <t>UTILIZATION OF FUNDS FOR ELIGIBLE PURPOSES</t>
  </si>
  <si>
    <t>S-4</t>
  </si>
  <si>
    <t xml:space="preserve">As of </t>
  </si>
  <si>
    <t>A. Regular Faculty</t>
  </si>
  <si>
    <t>B. Staff (Including Executives)</t>
  </si>
  <si>
    <t xml:space="preserve">     </t>
  </si>
  <si>
    <t>S-1</t>
  </si>
  <si>
    <t>A. Need-based Grants</t>
  </si>
  <si>
    <t>B. Need-based Loans</t>
  </si>
  <si>
    <t>C. Need-based Work Study Awards</t>
  </si>
  <si>
    <t>B. Average amount per student (per FY)</t>
  </si>
  <si>
    <t>D. Average amount per student (per FY)</t>
  </si>
  <si>
    <t>F. Average amount per student (per FY)</t>
  </si>
  <si>
    <t>H. Average amount per student (per FY)</t>
  </si>
  <si>
    <t>J. Average amount per student (per FY)</t>
  </si>
  <si>
    <t>Actual</t>
  </si>
  <si>
    <t>Budget</t>
  </si>
  <si>
    <t>Utah System of Higher Education</t>
  </si>
  <si>
    <t xml:space="preserve">Institution: </t>
  </si>
  <si>
    <t>Prepared by:</t>
  </si>
  <si>
    <t>Due Date:</t>
  </si>
  <si>
    <t>Submission Date:</t>
  </si>
  <si>
    <t>FORM S-1: TUITION INCREASES SET ASIDE FOR NEED-BASED FINANCIAL AID</t>
  </si>
  <si>
    <t>FORM S-4: EMPLOYEE TURNOVER</t>
  </si>
  <si>
    <t>FORM S-5: REIMBURSED OVERHEAD</t>
  </si>
  <si>
    <t>GROSS SQUARE FEET OF E&amp;G FACILITIES OPERATED</t>
  </si>
  <si>
    <t xml:space="preserve"> Actual</t>
  </si>
  <si>
    <t>Estimate</t>
  </si>
  <si>
    <t>I. SOURCES OF INSTITUTIONAL DISCRETIONARY FUNDS</t>
  </si>
  <si>
    <t>II. EXPENDITURES BY CATEGORY AND PROJECT</t>
  </si>
  <si>
    <t>IV. GRAND TOTAL</t>
  </si>
  <si>
    <t>Period of</t>
  </si>
  <si>
    <t>Obligation</t>
  </si>
  <si>
    <t>III.  TRANSFERS TO OTHER FUNDS BY PROGRAM AND PURPOSE</t>
  </si>
  <si>
    <t>Total:</t>
  </si>
  <si>
    <t>MASTER S-FORMS LIST: REGENT REQUIRED REPORTS</t>
  </si>
  <si>
    <t>Tuition Set Aside for Need-Based Financial Aid</t>
  </si>
  <si>
    <t>Educationally Disadvantaged Line Item Analysis</t>
  </si>
  <si>
    <t>Employee Turnover</t>
  </si>
  <si>
    <t>Reimbursed Overhead</t>
  </si>
  <si>
    <t>Service Enterprises</t>
  </si>
  <si>
    <t>Instructions and forms for each of the following are included in this file:</t>
  </si>
  <si>
    <t>Complete all applicable forms for your Institution and submit by the listed Due Date.</t>
  </si>
  <si>
    <t>5.</t>
  </si>
  <si>
    <t>6.</t>
  </si>
  <si>
    <t>7.</t>
  </si>
  <si>
    <t>8.</t>
  </si>
  <si>
    <t>1. Pupose of the Form:</t>
  </si>
  <si>
    <t>2. Instructions for completing the Form:</t>
  </si>
  <si>
    <t xml:space="preserve">Select your Institution from the drop down menu. Then, enter name of Preparer and form </t>
  </si>
  <si>
    <t>appropriate utilization category.</t>
  </si>
  <si>
    <t>Section II: List the unduplicated student headcount for each performance indicator.</t>
  </si>
  <si>
    <t>Section I: From the revenue identified for first-tier tuition increases, list expenditures in the</t>
  </si>
  <si>
    <t xml:space="preserve">Based on the file name conventions below, save your completed form as: </t>
  </si>
  <si>
    <t>"[Institution Number &amp; Name] [Form Number &amp; Name]"    ex:  "01 UU R-2 Student Fee Proposal"</t>
  </si>
  <si>
    <t xml:space="preserve">File name conventions: </t>
  </si>
  <si>
    <t>01 UU; 02 USU; 03 WSU; 04 SUU; 05 Snow; 06 DSU; 07 UVU; 08 SLCC</t>
  </si>
  <si>
    <t>To report the impact of funds set aside from tution increases for need-based student financial aid.</t>
  </si>
  <si>
    <t>D. Other:</t>
  </si>
  <si>
    <t>Number of students (headcount) receiving:</t>
  </si>
  <si>
    <t>E. Need-based Work Study</t>
  </si>
  <si>
    <t>G. Other:</t>
  </si>
  <si>
    <t>I. Total Number of Students (unduplicated headcount) receiving need-based</t>
  </si>
  <si>
    <t xml:space="preserve">financial aid from set aside tuition increase funds </t>
  </si>
  <si>
    <t>C. Need-based Loans</t>
  </si>
  <si>
    <t>FORM S-2: INSTITUTIONAL GROSS SQUARE FEET OF E&amp;G FACILITIES OPERATED</t>
  </si>
  <si>
    <t>AND AVERAGE COSTS PER GSF OPERATED</t>
  </si>
  <si>
    <t>1. Purpose of the Form:</t>
  </si>
  <si>
    <t>9.</t>
  </si>
  <si>
    <t>10.</t>
  </si>
  <si>
    <t>11.</t>
  </si>
  <si>
    <t>Net Change</t>
  </si>
  <si>
    <t>FORM S-2: INSTITUTIONAL GROSS SQ. FT. OF E&amp;G FACILITIES</t>
  </si>
  <si>
    <t>OPERATED AND AVG. COST PER GSF OPERATED</t>
  </si>
  <si>
    <r>
      <t xml:space="preserve">A. Total physical plant expenditures </t>
    </r>
    <r>
      <rPr>
        <i/>
        <sz val="9"/>
        <rFont val="Arial Narrow"/>
        <family val="2"/>
      </rPr>
      <t>(Ties to Form A-1: Physical Plant)</t>
    </r>
  </si>
  <si>
    <r>
      <rPr>
        <sz val="10"/>
        <rFont val="Calibri"/>
        <family val="2"/>
      </rPr>
      <t xml:space="preserve">▪ </t>
    </r>
    <r>
      <rPr>
        <sz val="10"/>
        <rFont val="Arial Narrow"/>
        <family val="2"/>
      </rPr>
      <t>Custodial services</t>
    </r>
  </si>
  <si>
    <r>
      <rPr>
        <sz val="10"/>
        <rFont val="Calibri"/>
        <family val="2"/>
      </rPr>
      <t xml:space="preserve">▪ </t>
    </r>
    <r>
      <rPr>
        <sz val="10"/>
        <rFont val="Arial Narrow"/>
        <family val="2"/>
      </rPr>
      <t>All other direct expenses related to maintaining facilities</t>
    </r>
  </si>
  <si>
    <r>
      <rPr>
        <sz val="10"/>
        <rFont val="Calibri"/>
        <family val="2"/>
      </rPr>
      <t xml:space="preserve">▪ </t>
    </r>
    <r>
      <rPr>
        <sz val="10"/>
        <rFont val="Arial Narrow"/>
        <family val="2"/>
      </rPr>
      <t>Utilities</t>
    </r>
  </si>
  <si>
    <t>Section II: Amounts in green cells should be rounded to the nearest whole dollar.</t>
  </si>
  <si>
    <t>FORM S-3: EDUCATIONALLY DISADVANTAGED LINE ITEM ANALYSIS</t>
  </si>
  <si>
    <t>FORM S-3: EDUCATIONALLY DISADVANTAGED ANALYSIS</t>
  </si>
  <si>
    <r>
      <t xml:space="preserve">E. Total Expenditures </t>
    </r>
    <r>
      <rPr>
        <i/>
        <sz val="9"/>
        <rFont val="Arial Narrow"/>
        <family val="2"/>
      </rPr>
      <t>(Ties to Form A-1)</t>
    </r>
  </si>
  <si>
    <t>Enter name of Preparer and form Submission Date.</t>
  </si>
  <si>
    <t>Total expenditures in Section I should tie to the appropriate A-1 Actual or Budget form.</t>
  </si>
  <si>
    <t>line item program.</t>
  </si>
  <si>
    <t>To provide information on the expenditures made from the educationally disadvantaged</t>
  </si>
  <si>
    <t>Note that Section II, Lines C-D apply only to minority students.</t>
  </si>
  <si>
    <t>To provide information on the turnover rate at USHE institutions for regular faculty, executives, and staff.</t>
  </si>
  <si>
    <t>S-12 adjust for full-time equivalency.  For this reason numbers reported on these different</t>
  </si>
  <si>
    <t xml:space="preserve">forms will not be equal. </t>
  </si>
  <si>
    <t>Appropriated section of the S-12.  This number becomes the denominator for the turnover rate</t>
  </si>
  <si>
    <t>calculation.</t>
  </si>
  <si>
    <t>Section III calculates the turnover rate based upon the information provided in Sections I and II.</t>
  </si>
  <si>
    <t>July 1st</t>
  </si>
  <si>
    <t>Complete one form for the entire Institution and include expenditures under the appropriate category.</t>
  </si>
  <si>
    <t>Amounts should be rounded to the nearest $100.</t>
  </si>
  <si>
    <t>Institutional Discretionary Funds</t>
  </si>
  <si>
    <t>FORM S-6: INSTITUTIONAL DISCRETIONARY FUNDS</t>
  </si>
  <si>
    <t>2016-17</t>
  </si>
  <si>
    <r>
      <t xml:space="preserve">TOTAL AVAILABLE </t>
    </r>
    <r>
      <rPr>
        <i/>
        <sz val="10"/>
        <rFont val="Arial Narrow"/>
        <family val="2"/>
      </rPr>
      <t>(A+B+C)</t>
    </r>
  </si>
  <si>
    <r>
      <t xml:space="preserve">V. CARRYFORWARD </t>
    </r>
    <r>
      <rPr>
        <i/>
        <sz val="10"/>
        <rFont val="Arial Narrow"/>
        <family val="2"/>
      </rPr>
      <t>(I-D minus IV)</t>
    </r>
  </si>
  <si>
    <t>Complete one form for the total Institution.</t>
  </si>
  <si>
    <t>Institutional discretionary funds are defined by Board Policy R548 to include investment</t>
  </si>
  <si>
    <t>income and unrestricted gifts and grants.</t>
  </si>
  <si>
    <t>▪ One year - a one time designation of discretionary funds</t>
  </si>
  <si>
    <t>or program with a finite life</t>
  </si>
  <si>
    <t>▪ Fixed number of years - planned use of discretionary funds for a multi-year project</t>
  </si>
  <si>
    <t>Carryforward balance (I-A, Actual) should tie to the previous year's ending balance reported</t>
  </si>
  <si>
    <t>on Form S-6. If it does not tie, submit a corrected S-6 for last year's actual data.</t>
  </si>
  <si>
    <t>"Period of Obligation" indicates the number of years which the President feels obligated to</t>
  </si>
  <si>
    <t>provide funding for each individual program/operation:</t>
  </si>
  <si>
    <t>▪ Indefinite - planned use of discretionary funds for compensation or other expenditures</t>
  </si>
  <si>
    <t>in a multi-year program/operation which has no anticipated ending date</t>
  </si>
  <si>
    <t>To provide the sources and applications of institutional discretionary funds.  The reporting of</t>
  </si>
  <si>
    <t>discretionary funds is required by Board Policy R548.</t>
  </si>
  <si>
    <t>To provide an analysis of the service enterprises within an Institution.</t>
  </si>
  <si>
    <t>FORM S-7: SERVICE ENTERPRISES</t>
  </si>
  <si>
    <t>Add lines for additional enterprises, as needed.</t>
  </si>
  <si>
    <t xml:space="preserve">rather than to individuals and is supported by internal charges to the user department's </t>
  </si>
  <si>
    <t>operating budget. A partial list of Service Enterprises includes:</t>
  </si>
  <si>
    <t>A Service Enterprise provides a specific type of service to various institutional departments</t>
  </si>
  <si>
    <t>Submission Date. The Institution selected here will be copied to all subsequent forms.</t>
  </si>
  <si>
    <t>To document the total gross square footage of facilities operated by the Institution for which state-appropriated E&amp;G funding is used for O&amp;M support and calculate the average cost per gross square foot.</t>
  </si>
  <si>
    <t>2. Instructions for Completing the Form:</t>
  </si>
  <si>
    <t>Complete for each line item in which state-appropriated operation and maintenance costs are budgeted and incurred. Enter Additions as positive numbers and Deletions as negative numbers.</t>
  </si>
  <si>
    <t>a.</t>
  </si>
  <si>
    <t>Direct Costs:</t>
  </si>
  <si>
    <r>
      <rPr>
        <sz val="10"/>
        <rFont val="Calibri"/>
        <family val="2"/>
      </rPr>
      <t xml:space="preserve">▪ </t>
    </r>
    <r>
      <rPr>
        <sz val="10"/>
        <rFont val="Arial Narrow"/>
        <family val="2"/>
      </rPr>
      <t>Facilities maintenance and repairs</t>
    </r>
  </si>
  <si>
    <r>
      <rPr>
        <sz val="10"/>
        <rFont val="Calibri"/>
        <family val="2"/>
      </rPr>
      <t xml:space="preserve">▪ </t>
    </r>
    <r>
      <rPr>
        <sz val="10"/>
        <rFont val="Arial Narrow"/>
        <family val="2"/>
      </rPr>
      <t>Grounds care</t>
    </r>
  </si>
  <si>
    <t>b.</t>
  </si>
  <si>
    <t>Indirect Costs:</t>
  </si>
  <si>
    <r>
      <rPr>
        <sz val="10"/>
        <rFont val="Calibri"/>
        <family val="2"/>
      </rPr>
      <t xml:space="preserve">▪ </t>
    </r>
    <r>
      <rPr>
        <sz val="10"/>
        <rFont val="Arial Narrow"/>
        <family val="2"/>
      </rPr>
      <t>Facility administration and supervision</t>
    </r>
  </si>
  <si>
    <r>
      <rPr>
        <sz val="10"/>
        <rFont val="Calibri"/>
        <family val="2"/>
      </rPr>
      <t xml:space="preserve">▪ </t>
    </r>
    <r>
      <rPr>
        <sz val="10"/>
        <rFont val="Arial Narrow"/>
        <family val="2"/>
      </rPr>
      <t>Security</t>
    </r>
  </si>
  <si>
    <r>
      <rPr>
        <sz val="10"/>
        <rFont val="Calibri"/>
        <family val="2"/>
      </rPr>
      <t xml:space="preserve">▪ </t>
    </r>
    <r>
      <rPr>
        <sz val="10"/>
        <rFont val="Arial Narrow"/>
        <family val="2"/>
      </rPr>
      <t>Earthquake and disaster preparedness</t>
    </r>
  </si>
  <si>
    <r>
      <rPr>
        <sz val="10"/>
        <rFont val="Calibri"/>
        <family val="2"/>
      </rPr>
      <t xml:space="preserve">▪ </t>
    </r>
    <r>
      <rPr>
        <sz val="10"/>
        <rFont val="Arial Narrow"/>
        <family val="2"/>
      </rPr>
      <t>Safety</t>
    </r>
  </si>
  <si>
    <r>
      <rPr>
        <sz val="10"/>
        <rFont val="Calibri"/>
        <family val="2"/>
      </rPr>
      <t xml:space="preserve">▪ </t>
    </r>
    <r>
      <rPr>
        <sz val="10"/>
        <rFont val="Arial Narrow"/>
        <family val="2"/>
      </rPr>
      <t>Hazardous waste disposal</t>
    </r>
  </si>
  <si>
    <r>
      <rPr>
        <sz val="10"/>
        <rFont val="Calibri"/>
        <family val="2"/>
      </rPr>
      <t xml:space="preserve">▪ </t>
    </r>
    <r>
      <rPr>
        <sz val="10"/>
        <rFont val="Arial Narrow"/>
        <family val="2"/>
      </rPr>
      <t>Property, liability, and all other insurance relating to property</t>
    </r>
  </si>
  <si>
    <r>
      <rPr>
        <sz val="10"/>
        <rFont val="Calibri"/>
        <family val="2"/>
      </rPr>
      <t xml:space="preserve">▪ </t>
    </r>
    <r>
      <rPr>
        <sz val="10"/>
        <rFont val="Arial Narrow"/>
        <family val="2"/>
      </rPr>
      <t>Space and capital leasing</t>
    </r>
  </si>
  <si>
    <r>
      <rPr>
        <sz val="10"/>
        <rFont val="Calibri"/>
        <family val="2"/>
      </rPr>
      <t xml:space="preserve">▪ </t>
    </r>
    <r>
      <rPr>
        <sz val="10"/>
        <rFont val="Arial Narrow"/>
        <family val="2"/>
      </rPr>
      <t>Facility planning and management</t>
    </r>
  </si>
  <si>
    <r>
      <rPr>
        <sz val="10"/>
        <rFont val="Calibri"/>
        <family val="2"/>
      </rPr>
      <t xml:space="preserve">▪ </t>
    </r>
    <r>
      <rPr>
        <sz val="10"/>
        <rFont val="Arial Narrow"/>
        <family val="2"/>
      </rPr>
      <t>Central receiving</t>
    </r>
  </si>
  <si>
    <t>The gross square feet of facilities operated should include all E&amp;G facilities owned or leased by the Institution for which state-appropriated O&amp;M support is provided (excludes hospitals and auxiliaries).</t>
  </si>
  <si>
    <t>Physical plant expenditures should equal the amount reported on Form A-1 for Physical Plant and should include the following expense categories:</t>
  </si>
  <si>
    <t>A. GSF of facilities as of June 30, 2016</t>
  </si>
  <si>
    <t>2017-18</t>
  </si>
  <si>
    <t xml:space="preserve">    During 2017-18</t>
  </si>
  <si>
    <t xml:space="preserve">Utah code 53B-1-104 and Regents Policy R535 require an annual, detailed accounting of reimbursed overhead revenue and expenditure of those revenues.  Mere summaries of these revenues and expenditures do not comply with this requirement.  To make compliance easier, the Office of the Commissioner created this report format, which if filled out completely and in detail, will ensure institutions meet the policy’s requirements.  Importantly, when filling out this report, institutions should show that the reimbursed overhead revenue they received from research contracts and grants was expended in support of their research programs. </t>
  </si>
  <si>
    <t>On the REVENUE &amp; SUMMARY USES page, select Institution from the drop down menu and enter</t>
  </si>
  <si>
    <t>name of Preparer and form Submission Date. Also enter the Actual and Budget fiscal years where</t>
  </si>
  <si>
    <t>indicated in the following format: 20xx-xx . This information will auto-populate on all subsequent pages.</t>
  </si>
  <si>
    <t xml:space="preserve">Reimbursed overhead receipts and uses are separated into two programs: </t>
  </si>
  <si>
    <t>1. Research Programs - Direct and Indirect Costs</t>
  </si>
  <si>
    <t>2. Related Programs Costs, which are defined as Instruction and Public Service</t>
  </si>
  <si>
    <t xml:space="preserve">Enter amounts of reimbursed overhead receipts and uses by program on the appropriate pages. </t>
  </si>
  <si>
    <t>The "revenue" categories are self-explanatory. Definitions for the "uses" are as follows:</t>
  </si>
  <si>
    <t>1. Research Programs - Direct and Indirect Costs:</t>
  </si>
  <si>
    <t xml:space="preserve">Development of New Research Funding - e.g., Deans Research Fund, VP's Research Fund, </t>
  </si>
  <si>
    <t>Matching Grants, University Research Committee</t>
  </si>
  <si>
    <t>Retention/Support of Key Researchers</t>
  </si>
  <si>
    <t>c.</t>
  </si>
  <si>
    <t>Graduate Student Support - e.g., Graduate Student Tuition Awards, Graduate Student Stipends</t>
  </si>
  <si>
    <t>d.</t>
  </si>
  <si>
    <t>General Research Support - e.g., general operating budget support for essential offices,</t>
  </si>
  <si>
    <t>centers, technology, and other support costs</t>
  </si>
  <si>
    <t>e.</t>
  </si>
  <si>
    <t>Programmatic Support - allocations for direct support of specific research programs, initiatives,</t>
  </si>
  <si>
    <t>and research centers</t>
  </si>
  <si>
    <t>f.</t>
  </si>
  <si>
    <t>Facilities Related Funding - items related to the "Facilities" portion of the Indirect Cost Rate</t>
  </si>
  <si>
    <t>i.</t>
  </si>
  <si>
    <t>ii.</t>
  </si>
  <si>
    <t>Research Lab Setups for New Faculty</t>
  </si>
  <si>
    <t>iii.</t>
  </si>
  <si>
    <t>Research Lab Remodeling</t>
  </si>
  <si>
    <t>iv.</t>
  </si>
  <si>
    <t>O&amp;M for Research Facilities</t>
  </si>
  <si>
    <t>v.</t>
  </si>
  <si>
    <t>Other capital Facilities Support - Research Facilities Planning and Consulting,</t>
  </si>
  <si>
    <t>Leases/Rental of research facilities, Bonded Debt Service, etc</t>
  </si>
  <si>
    <t>vi.</t>
  </si>
  <si>
    <t>Library Acquisitions</t>
  </si>
  <si>
    <t>g.</t>
  </si>
  <si>
    <t>Other Research Support - list each item or category</t>
  </si>
  <si>
    <t xml:space="preserve">2.  Related Programs Costs - Specify the uses of these funds by NACUBO Functional Category (i.e, </t>
  </si>
  <si>
    <t>Instruction, Public Service, Academic Support, etc.).</t>
  </si>
  <si>
    <t xml:space="preserve">REVENUE &amp; SUMMARY USES: Enter amounts of reimbursed overhead receipts as outlined. </t>
  </si>
  <si>
    <r>
      <t>Carryforward (</t>
    </r>
    <r>
      <rPr>
        <i/>
        <sz val="10"/>
        <rFont val="Arial Narrow"/>
        <family val="2"/>
      </rPr>
      <t>Line IA</t>
    </r>
    <r>
      <rPr>
        <sz val="10"/>
        <rFont val="Arial Narrow"/>
        <family val="2"/>
      </rPr>
      <t>): Amount should tie to previous year's ending balance submitted on the</t>
    </r>
  </si>
  <si>
    <t>previous year's S-5.  If the amounts do not tie, please submit a corrected Form S-5 for the previous</t>
  </si>
  <si>
    <t>year's actual data.</t>
  </si>
  <si>
    <t>RESEARCH/RELATED PROGRAMS COSTS: Enter amounts of reimbursed overhead uses/costs by</t>
  </si>
  <si>
    <t>program as described above on the coinciding page/tab.</t>
  </si>
  <si>
    <t>Actual Year:</t>
  </si>
  <si>
    <t>Budget Year:</t>
  </si>
  <si>
    <t>I. SOURCES OF FUNDS</t>
  </si>
  <si>
    <t>Research Contracts and Grants</t>
  </si>
  <si>
    <t>Related Programs Contracts and Grants (Instruction and Public Service)</t>
  </si>
  <si>
    <t>Subtotal - Receipts</t>
  </si>
  <si>
    <t>TOTAL FUNDS AVAILABLE</t>
  </si>
  <si>
    <t>II. USES OF FUNDS</t>
  </si>
  <si>
    <t>Research Programs - Direct and Indirect Costs</t>
  </si>
  <si>
    <t>Graduate Student Support</t>
  </si>
  <si>
    <t>General Research Support</t>
  </si>
  <si>
    <t>Facilities Related Funding</t>
  </si>
  <si>
    <t>Other Research Support</t>
  </si>
  <si>
    <t>TOTAL RESEARCH PROGRAMS - DIRECT AND INDIRECT COSTS</t>
  </si>
  <si>
    <t>Related Programs Costs</t>
  </si>
  <si>
    <t>Instructional Support</t>
  </si>
  <si>
    <t>Academic Support</t>
  </si>
  <si>
    <t>Student Services Support</t>
  </si>
  <si>
    <t>Institutional Support</t>
  </si>
  <si>
    <t>Public Service</t>
  </si>
  <si>
    <t>Physical Plant Operation and Maintenance</t>
  </si>
  <si>
    <t>TOTAL RELATED PROGRAMS COSTS</t>
  </si>
  <si>
    <t>TOTAL USES OF FUNDS</t>
  </si>
  <si>
    <t>III.  CARRYFORWARD BALANCE</t>
  </si>
  <si>
    <t>Subtotal - Development of New Research Funding</t>
  </si>
  <si>
    <t>Subtotal - Retention/Support of Key Researchers</t>
  </si>
  <si>
    <t>Graduate Student Tuition Awards</t>
  </si>
  <si>
    <t>Graduate Student Stipends</t>
  </si>
  <si>
    <t>Subtotal - Graduate Student Support</t>
  </si>
  <si>
    <t>Subtotal - General Research Support</t>
  </si>
  <si>
    <t>Subtotal - Programatic Support</t>
  </si>
  <si>
    <t>Subtotal - Research Equipment Replacement</t>
  </si>
  <si>
    <t>Subtotal - Research Lab Setups for New Faculty</t>
  </si>
  <si>
    <t>Subtotal - Research Lab Remodeling</t>
  </si>
  <si>
    <t>Subtotal - O&amp;M for Research Facilities</t>
  </si>
  <si>
    <t>Other Capital Facilities Support</t>
  </si>
  <si>
    <t>Research Facilities Planning and Consulting</t>
  </si>
  <si>
    <t>Leases / Rents</t>
  </si>
  <si>
    <t>Bonded Debt Service</t>
  </si>
  <si>
    <t>Subtotal - Other Capital Facilities Support</t>
  </si>
  <si>
    <t>Subtotal - Library Acquisitions</t>
  </si>
  <si>
    <t>Total Facilities Related Funding</t>
  </si>
  <si>
    <r>
      <t>Other Research Support (</t>
    </r>
    <r>
      <rPr>
        <i/>
        <sz val="10"/>
        <rFont val="Arial Narrow"/>
        <family val="2"/>
      </rPr>
      <t>please specify</t>
    </r>
    <r>
      <rPr>
        <sz val="10"/>
        <rFont val="Arial Narrow"/>
        <family val="2"/>
      </rPr>
      <t>)</t>
    </r>
  </si>
  <si>
    <t>Subtotal - Other Research Support</t>
  </si>
  <si>
    <t>TOTAL RESEARCH PROGRAMS COSTS</t>
  </si>
  <si>
    <t>II. APPLICATION BY CATEGORY</t>
  </si>
  <si>
    <t>Subtotal - Instructional Support</t>
  </si>
  <si>
    <t>Subtotal - Academic Support</t>
  </si>
  <si>
    <t>Subtotal - Student Services Support</t>
  </si>
  <si>
    <t>Subtotal - Institutional Support</t>
  </si>
  <si>
    <t>Subtotal - Public Service</t>
  </si>
  <si>
    <t>Subtotal - Physical Plant O&amp;M</t>
  </si>
  <si>
    <t>2018-19</t>
  </si>
  <si>
    <t xml:space="preserve">I. TOTAL NUMBER OF EMPLOYEES BY CLASSIFICATION (0.75 FTE OR GREATER) </t>
  </si>
  <si>
    <t>II. 12-MONTH TURNOVER OF EMPLOYEES BY CLASSIFICATION</t>
  </si>
  <si>
    <t>III. 12-MONTH TURNOVER RATE OF EMPLOYEES BY CLASSIFICATION</t>
  </si>
  <si>
    <t>C. Total Employees</t>
  </si>
  <si>
    <t>This report is to be completed based on information for all regular full-time employees as of July 1</t>
  </si>
  <si>
    <t>of the current fiscal year.  An employees is considered full-time if the appointment is 0.75 FTE or</t>
  </si>
  <si>
    <t>greater.  For faculty employees, this means the workload is equal to 75% or greater of the full</t>
  </si>
  <si>
    <t xml:space="preserve">workload for a faculty employee based on a regular 9-month contract. </t>
  </si>
  <si>
    <t xml:space="preserve">Employee classifications are for regular faculty and staff.  The staff classification includes </t>
  </si>
  <si>
    <t>employees classified as executives and staff in other budget forms (A-1, S-12, etc).  Unlike the</t>
  </si>
  <si>
    <t>other budget forms, however, Form S-4 is based on an actual employee count.  Forms A-1 and</t>
  </si>
  <si>
    <t>Section I: For every classification of regular faculty, and staff, list the total number of employees</t>
  </si>
  <si>
    <t>as of July 1 that are 0.75 FTE or greater.  List only employees paid (fully or partially) with state</t>
  </si>
  <si>
    <t>appropriated funds.  This should be the same group of employees reported on the A-1 and in the</t>
  </si>
  <si>
    <t>Section II: List the number of employees shown in Section I that have "turned-over" in the previous</t>
  </si>
  <si>
    <t>12 months within each classification.  Turnover is defined as an employee that has left employment</t>
  </si>
  <si>
    <t>All employees that were vacated in the previous 12 months should be included. This number</t>
  </si>
  <si>
    <t>becomes the numerator for the turnover calculation.</t>
  </si>
  <si>
    <t>October 17, 2018</t>
  </si>
  <si>
    <t>C. GSF of facilities as of June 30, 2018</t>
  </si>
  <si>
    <t xml:space="preserve">    During 2018-19</t>
  </si>
  <si>
    <t>E. Anticipated GSF of facilities on June 30, 2018</t>
  </si>
  <si>
    <t>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</si>
</sst>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7" formatCode="&quot;$&quot;#,##0.00_);\(&quot;$&quot;#,##0.00\)"/>
    <numFmt numFmtId="41" formatCode="_(* #,##0_);_(* \(#,##0\);_(* &quot;-&quot;_);_(@_)"/>
    <numFmt numFmtId="164" formatCode="[$-409]mmmm\ d\,\ yyyy;@"/>
    <numFmt numFmtId="165" formatCode="&quot;A. GSF of facilities as of June 30, &quot;####"/>
  </numFmts>
  <fonts count="18" x14ac:knownFonts="1">
    <font>
      <sz val="10"/>
      <name val="Arial"/>
    </font>
    <font>
      <b/>
      <sz val="18"/>
      <name val="Arial"/>
      <family val="2"/>
    </font>
    <font>
      <b/>
      <sz val="12"/>
      <name val="Arial"/>
      <family val="2"/>
    </font>
    <font>
      <sz val="10"/>
      <name val="Arial"/>
      <family val="2"/>
    </font>
    <font>
      <sz val="10"/>
      <name val="Arial Narrow"/>
      <family val="2"/>
    </font>
    <font>
      <b/>
      <sz val="11"/>
      <name val="Arial Narrow"/>
      <family val="2"/>
    </font>
    <font>
      <b/>
      <sz val="12"/>
      <name val="Arial Narrow"/>
      <family val="2"/>
    </font>
    <font>
      <i/>
      <sz val="10"/>
      <name val="Arial Narrow"/>
      <family val="2"/>
    </font>
    <font>
      <b/>
      <sz val="10"/>
      <name val="Arial Narrow"/>
      <family val="2"/>
    </font>
    <font>
      <i/>
      <sz val="8"/>
      <name val="Arial Narrow"/>
      <family val="2"/>
    </font>
    <font>
      <sz val="12"/>
      <name val="Arial Narrow"/>
      <family val="2"/>
    </font>
    <font>
      <sz val="11"/>
      <name val="Arial Narrow"/>
      <family val="2"/>
    </font>
    <font>
      <sz val="8"/>
      <name val="Arial"/>
      <family val="2"/>
    </font>
    <font>
      <b/>
      <sz val="16"/>
      <name val="Arial Narrow"/>
      <family val="2"/>
    </font>
    <font>
      <sz val="16"/>
      <name val="Arial"/>
      <family val="2"/>
    </font>
    <font>
      <i/>
      <sz val="9"/>
      <name val="Arial Narrow"/>
      <family val="2"/>
    </font>
    <font>
      <sz val="10"/>
      <name val="Calibri"/>
      <family val="2"/>
    </font>
    <font>
      <sz val="10"/>
      <color rgb="FFFF0000"/>
      <name val="Arial Narrow"/>
      <family val="2"/>
    </font>
  </fonts>
  <fills count="6">
    <fill>
      <patternFill patternType="none"/>
    </fill>
    <fill>
      <patternFill patternType="gray125"/>
    </fill>
    <fill>
      <patternFill patternType="solid">
        <fgColor indexed="9"/>
        <bgColor indexed="9"/>
      </patternFill>
    </fill>
    <fill>
      <patternFill patternType="solid">
        <fgColor theme="6" tint="0.39997558519241921"/>
        <bgColor indexed="64"/>
      </patternFill>
    </fill>
    <fill>
      <patternFill patternType="solid">
        <fgColor theme="6" tint="0.39994506668294322"/>
        <bgColor indexed="64"/>
      </patternFill>
    </fill>
    <fill>
      <patternFill patternType="solid">
        <fgColor theme="6" tint="0.59999389629810485"/>
        <bgColor indexed="64"/>
      </patternFill>
    </fill>
  </fills>
  <borders count="21">
    <border>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3" fontId="3" fillId="2" borderId="0"/>
    <xf numFmtId="5" fontId="3" fillId="2" borderId="0"/>
    <xf numFmtId="0" fontId="3" fillId="2" borderId="0"/>
    <xf numFmtId="2" fontId="3" fillId="2" borderId="0"/>
    <xf numFmtId="0" fontId="1" fillId="2" borderId="0"/>
    <xf numFmtId="0" fontId="2" fillId="2" borderId="0"/>
    <xf numFmtId="10" fontId="3" fillId="2" borderId="0"/>
    <xf numFmtId="0" fontId="3" fillId="2" borderId="0"/>
    <xf numFmtId="0" fontId="3" fillId="0" borderId="0"/>
  </cellStyleXfs>
  <cellXfs count="305">
    <xf numFmtId="0" fontId="0" fillId="2" borderId="0" xfId="0" applyFill="1"/>
    <xf numFmtId="0" fontId="4" fillId="0" borderId="0" xfId="0" applyFont="1" applyFill="1"/>
    <xf numFmtId="0" fontId="8" fillId="0" borderId="0" xfId="0" applyFont="1" applyFill="1"/>
    <xf numFmtId="0" fontId="4" fillId="0" borderId="0" xfId="0" applyFont="1" applyFill="1" applyBorder="1"/>
    <xf numFmtId="3" fontId="4" fillId="0" borderId="0" xfId="0" applyNumberFormat="1" applyFont="1" applyFill="1"/>
    <xf numFmtId="0" fontId="13" fillId="0" borderId="7" xfId="9" applyFont="1" applyFill="1" applyBorder="1" applyAlignment="1">
      <alignment horizontal="left"/>
    </xf>
    <xf numFmtId="0" fontId="10" fillId="0" borderId="0" xfId="9" applyFont="1" applyFill="1"/>
    <xf numFmtId="0" fontId="6" fillId="0" borderId="0" xfId="9" applyFont="1" applyFill="1"/>
    <xf numFmtId="0" fontId="14" fillId="0" borderId="7" xfId="9" applyFont="1" applyFill="1" applyBorder="1" applyAlignment="1">
      <alignment horizontal="left"/>
    </xf>
    <xf numFmtId="0" fontId="4" fillId="0" borderId="0" xfId="9" applyFont="1" applyFill="1" applyAlignment="1">
      <alignment horizontal="right"/>
    </xf>
    <xf numFmtId="0" fontId="4" fillId="0" borderId="1" xfId="9" applyNumberFormat="1" applyFont="1" applyFill="1" applyBorder="1" applyAlignment="1" applyProtection="1">
      <protection locked="0"/>
    </xf>
    <xf numFmtId="3" fontId="8" fillId="0" borderId="0" xfId="0" applyNumberFormat="1" applyFont="1" applyFill="1"/>
    <xf numFmtId="0" fontId="4" fillId="0" borderId="7" xfId="0" applyFont="1" applyFill="1" applyBorder="1"/>
    <xf numFmtId="0" fontId="6" fillId="0" borderId="0" xfId="0" applyFont="1" applyFill="1" applyAlignment="1">
      <alignment horizontal="left"/>
    </xf>
    <xf numFmtId="0" fontId="10" fillId="0" borderId="0" xfId="0" applyFont="1" applyFill="1" applyAlignment="1">
      <alignment horizontal="center"/>
    </xf>
    <xf numFmtId="0" fontId="11" fillId="0" borderId="0" xfId="0" applyFont="1" applyFill="1"/>
    <xf numFmtId="0" fontId="10" fillId="0" borderId="0" xfId="0" applyFont="1" applyFill="1"/>
    <xf numFmtId="0" fontId="6" fillId="0" borderId="0" xfId="0" applyFont="1" applyFill="1" applyAlignment="1">
      <alignment horizontal="center"/>
    </xf>
    <xf numFmtId="0" fontId="10" fillId="0" borderId="0" xfId="0" quotePrefix="1"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10" fillId="0" borderId="0" xfId="0" applyFont="1" applyFill="1" applyAlignment="1">
      <alignment horizontal="left"/>
    </xf>
    <xf numFmtId="0" fontId="4" fillId="0" borderId="0" xfId="0" applyFont="1" applyFill="1" applyAlignment="1">
      <alignment vertical="top"/>
    </xf>
    <xf numFmtId="0" fontId="4" fillId="0" borderId="0" xfId="0" applyFont="1"/>
    <xf numFmtId="0" fontId="4" fillId="0" borderId="0" xfId="0" applyFont="1" applyAlignment="1">
      <alignment vertical="top"/>
    </xf>
    <xf numFmtId="0" fontId="4" fillId="0" borderId="0" xfId="0" applyFont="1" applyAlignment="1">
      <alignment vertical="top" wrapText="1"/>
    </xf>
    <xf numFmtId="0" fontId="4" fillId="0" borderId="0" xfId="0" applyFont="1" applyAlignment="1"/>
    <xf numFmtId="0" fontId="13" fillId="0" borderId="7" xfId="9" applyFont="1" applyFill="1" applyBorder="1" applyAlignment="1" applyProtection="1">
      <alignment horizontal="left"/>
    </xf>
    <xf numFmtId="0" fontId="14" fillId="0" borderId="7" xfId="9" applyFont="1" applyFill="1" applyBorder="1" applyAlignment="1" applyProtection="1">
      <alignment horizontal="left"/>
    </xf>
    <xf numFmtId="0" fontId="14" fillId="0" borderId="0" xfId="9" applyFont="1" applyFill="1" applyBorder="1" applyAlignment="1" applyProtection="1">
      <alignment horizontal="left"/>
    </xf>
    <xf numFmtId="0" fontId="4" fillId="0" borderId="0" xfId="0" applyFont="1" applyFill="1" applyProtection="1"/>
    <xf numFmtId="0" fontId="6" fillId="0" borderId="0" xfId="9" applyFont="1" applyFill="1" applyProtection="1"/>
    <xf numFmtId="0" fontId="10" fillId="0" borderId="0" xfId="9" applyFont="1" applyFill="1" applyProtection="1"/>
    <xf numFmtId="0" fontId="4" fillId="0" borderId="0" xfId="9" applyFont="1" applyFill="1" applyProtection="1"/>
    <xf numFmtId="0" fontId="11" fillId="0" borderId="0" xfId="9" applyFont="1" applyFill="1" applyAlignment="1" applyProtection="1">
      <alignment horizontal="right"/>
    </xf>
    <xf numFmtId="0" fontId="3" fillId="0" borderId="0" xfId="9" applyFill="1" applyProtection="1"/>
    <xf numFmtId="0" fontId="11" fillId="0" borderId="0" xfId="9" applyFont="1" applyFill="1" applyProtection="1"/>
    <xf numFmtId="0" fontId="7" fillId="0" borderId="0" xfId="9" applyFont="1" applyFill="1" applyAlignment="1" applyProtection="1">
      <alignment horizontal="right"/>
    </xf>
    <xf numFmtId="0" fontId="4" fillId="0" borderId="0" xfId="9" applyFont="1" applyFill="1" applyAlignment="1" applyProtection="1">
      <alignment horizontal="right"/>
    </xf>
    <xf numFmtId="0" fontId="4" fillId="0" borderId="0" xfId="9" applyNumberFormat="1" applyFont="1" applyFill="1" applyAlignment="1" applyProtection="1">
      <alignment horizontal="center"/>
    </xf>
    <xf numFmtId="0" fontId="11" fillId="0" borderId="0" xfId="9" applyNumberFormat="1" applyFont="1" applyFill="1" applyAlignment="1" applyProtection="1">
      <alignment horizontal="right"/>
    </xf>
    <xf numFmtId="0" fontId="3" fillId="0" borderId="0" xfId="9" applyFont="1" applyFill="1" applyProtection="1"/>
    <xf numFmtId="5" fontId="4" fillId="0" borderId="0" xfId="9" applyNumberFormat="1" applyFont="1" applyFill="1" applyAlignment="1" applyProtection="1">
      <alignment horizontal="right"/>
    </xf>
    <xf numFmtId="0" fontId="4" fillId="0" borderId="0" xfId="9" applyNumberFormat="1" applyFont="1" applyFill="1" applyAlignment="1" applyProtection="1"/>
    <xf numFmtId="0" fontId="7" fillId="0" borderId="0" xfId="0" applyFont="1" applyFill="1" applyAlignment="1" applyProtection="1">
      <alignment horizontal="right"/>
    </xf>
    <xf numFmtId="15" fontId="7" fillId="0" borderId="0" xfId="0" applyNumberFormat="1" applyFont="1" applyFill="1" applyAlignment="1" applyProtection="1">
      <alignment horizontal="right"/>
    </xf>
    <xf numFmtId="0" fontId="4" fillId="0" borderId="15" xfId="0" applyFont="1" applyFill="1" applyBorder="1" applyProtection="1"/>
    <xf numFmtId="0" fontId="4" fillId="0" borderId="14" xfId="0" applyFont="1" applyFill="1" applyBorder="1" applyProtection="1"/>
    <xf numFmtId="0" fontId="4" fillId="0" borderId="10" xfId="0" applyFont="1" applyFill="1" applyBorder="1" applyProtection="1"/>
    <xf numFmtId="0" fontId="10" fillId="0" borderId="2" xfId="0" applyFont="1" applyFill="1" applyBorder="1" applyAlignment="1" applyProtection="1">
      <alignment horizontal="center" wrapText="1"/>
    </xf>
    <xf numFmtId="0" fontId="6" fillId="0" borderId="18" xfId="0" applyFont="1" applyFill="1" applyBorder="1" applyProtection="1"/>
    <xf numFmtId="0" fontId="6" fillId="0" borderId="19" xfId="0" applyFont="1" applyFill="1" applyBorder="1" applyProtection="1"/>
    <xf numFmtId="0" fontId="4" fillId="0" borderId="19" xfId="0" applyFont="1" applyFill="1" applyBorder="1" applyProtection="1"/>
    <xf numFmtId="0" fontId="4" fillId="0" borderId="12" xfId="0" applyFont="1" applyFill="1" applyBorder="1" applyProtection="1"/>
    <xf numFmtId="0" fontId="10" fillId="0" borderId="3" xfId="0" applyFont="1" applyFill="1" applyBorder="1" applyAlignment="1" applyProtection="1">
      <alignment horizontal="center"/>
    </xf>
    <xf numFmtId="0" fontId="4" fillId="0" borderId="16" xfId="0" applyFont="1" applyFill="1" applyBorder="1" applyProtection="1"/>
    <xf numFmtId="0" fontId="11" fillId="0" borderId="0" xfId="0" applyFont="1" applyFill="1" applyAlignment="1" applyProtection="1">
      <alignment horizontal="left" indent="1"/>
    </xf>
    <xf numFmtId="0" fontId="4" fillId="0" borderId="18" xfId="0" applyFont="1" applyFill="1" applyBorder="1" applyProtection="1"/>
    <xf numFmtId="0" fontId="11" fillId="0" borderId="19" xfId="0" applyFont="1" applyFill="1" applyBorder="1" applyAlignment="1" applyProtection="1">
      <alignment horizontal="left" indent="1"/>
    </xf>
    <xf numFmtId="5" fontId="11" fillId="0" borderId="3" xfId="0" applyNumberFormat="1" applyFont="1" applyFill="1" applyBorder="1" applyProtection="1"/>
    <xf numFmtId="0" fontId="4" fillId="0" borderId="0" xfId="0" applyFont="1" applyFill="1" applyBorder="1" applyProtection="1"/>
    <xf numFmtId="0" fontId="11" fillId="0" borderId="9" xfId="0" applyFont="1" applyFill="1" applyBorder="1" applyProtection="1"/>
    <xf numFmtId="0" fontId="11" fillId="0" borderId="3" xfId="0" applyFont="1" applyFill="1" applyBorder="1" applyProtection="1"/>
    <xf numFmtId="0" fontId="6" fillId="0" borderId="16" xfId="0" applyFont="1" applyFill="1" applyBorder="1" applyProtection="1"/>
    <xf numFmtId="0" fontId="6" fillId="0" borderId="0" xfId="0" applyFont="1" applyFill="1" applyBorder="1" applyProtection="1"/>
    <xf numFmtId="5" fontId="11" fillId="0" borderId="9" xfId="0" applyNumberFormat="1" applyFont="1" applyFill="1" applyBorder="1" applyProtection="1"/>
    <xf numFmtId="0" fontId="11" fillId="0" borderId="0" xfId="0" applyFont="1" applyFill="1" applyAlignment="1" applyProtection="1">
      <alignment horizontal="left" indent="2"/>
    </xf>
    <xf numFmtId="0" fontId="4" fillId="0" borderId="17" xfId="0" applyFont="1" applyFill="1" applyBorder="1" applyProtection="1"/>
    <xf numFmtId="0" fontId="11" fillId="0" borderId="8" xfId="0" applyFont="1" applyFill="1" applyBorder="1" applyAlignment="1" applyProtection="1">
      <alignment horizontal="left" indent="1"/>
    </xf>
    <xf numFmtId="0" fontId="4" fillId="0" borderId="8" xfId="0" applyFont="1" applyFill="1" applyBorder="1" applyProtection="1"/>
    <xf numFmtId="5" fontId="11" fillId="0" borderId="13" xfId="0" applyNumberFormat="1" applyFont="1" applyFill="1" applyBorder="1" applyProtection="1"/>
    <xf numFmtId="5" fontId="11" fillId="3" borderId="9" xfId="0" applyNumberFormat="1" applyFont="1" applyFill="1" applyBorder="1" applyProtection="1">
      <protection locked="0"/>
    </xf>
    <xf numFmtId="0" fontId="4" fillId="3" borderId="0" xfId="0" applyFont="1" applyFill="1" applyProtection="1">
      <protection locked="0"/>
    </xf>
    <xf numFmtId="3" fontId="11" fillId="3" borderId="9" xfId="0" applyNumberFormat="1" applyFont="1" applyFill="1" applyBorder="1" applyProtection="1">
      <protection locked="0"/>
    </xf>
    <xf numFmtId="0" fontId="4" fillId="0" borderId="0" xfId="0" applyFont="1" applyFill="1" applyAlignment="1">
      <alignment horizontal="left" indent="1"/>
    </xf>
    <xf numFmtId="0" fontId="4" fillId="0" borderId="7" xfId="0" applyFont="1" applyFill="1" applyBorder="1" applyProtection="1"/>
    <xf numFmtId="0" fontId="8" fillId="0" borderId="0" xfId="0" applyFont="1" applyFill="1" applyProtection="1"/>
    <xf numFmtId="0" fontId="6" fillId="0" borderId="0" xfId="0" applyFont="1" applyFill="1" applyAlignment="1" applyProtection="1">
      <alignment horizontal="left" indent="2"/>
    </xf>
    <xf numFmtId="0" fontId="6" fillId="0" borderId="19" xfId="9" applyFont="1" applyFill="1" applyBorder="1" applyAlignment="1" applyProtection="1">
      <alignment horizontal="left"/>
    </xf>
    <xf numFmtId="0" fontId="8" fillId="0" borderId="4" xfId="0" applyFont="1" applyFill="1" applyBorder="1" applyProtection="1"/>
    <xf numFmtId="0" fontId="8" fillId="0" borderId="19" xfId="0" applyFont="1" applyFill="1" applyBorder="1" applyProtection="1"/>
    <xf numFmtId="0" fontId="4" fillId="0" borderId="6" xfId="0" applyFont="1" applyFill="1" applyBorder="1" applyProtection="1"/>
    <xf numFmtId="0" fontId="4" fillId="0" borderId="20" xfId="0" applyFont="1" applyFill="1" applyBorder="1" applyAlignment="1" applyProtection="1">
      <alignment horizontal="center" wrapText="1"/>
    </xf>
    <xf numFmtId="165" fontId="4" fillId="0" borderId="0" xfId="0" applyNumberFormat="1" applyFont="1" applyFill="1" applyBorder="1" applyAlignment="1" applyProtection="1">
      <alignment horizontal="left"/>
    </xf>
    <xf numFmtId="0" fontId="4" fillId="0" borderId="0" xfId="0" applyFont="1" applyFill="1" applyBorder="1" applyAlignment="1" applyProtection="1">
      <alignment horizontal="left"/>
    </xf>
    <xf numFmtId="41" fontId="4" fillId="0" borderId="2" xfId="0" applyNumberFormat="1" applyFont="1" applyFill="1" applyBorder="1" applyProtection="1"/>
    <xf numFmtId="5" fontId="4" fillId="0" borderId="0" xfId="0" applyNumberFormat="1" applyFont="1" applyFill="1" applyProtection="1"/>
    <xf numFmtId="41" fontId="4" fillId="0" borderId="16" xfId="0" applyNumberFormat="1" applyFont="1" applyFill="1" applyBorder="1" applyProtection="1"/>
    <xf numFmtId="41" fontId="4" fillId="0" borderId="9" xfId="0" applyNumberFormat="1" applyFont="1" applyFill="1" applyBorder="1" applyProtection="1"/>
    <xf numFmtId="0" fontId="4" fillId="0" borderId="0" xfId="0" quotePrefix="1" applyFont="1" applyFill="1" applyBorder="1" applyAlignment="1" applyProtection="1">
      <alignment horizontal="right"/>
    </xf>
    <xf numFmtId="41" fontId="4" fillId="0" borderId="11" xfId="0" applyNumberFormat="1" applyFont="1" applyFill="1" applyBorder="1" applyProtection="1"/>
    <xf numFmtId="0" fontId="8" fillId="0" borderId="5" xfId="0" applyFont="1" applyFill="1" applyBorder="1" applyProtection="1"/>
    <xf numFmtId="0" fontId="4" fillId="0" borderId="5" xfId="0" applyFont="1" applyFill="1" applyBorder="1" applyProtection="1"/>
    <xf numFmtId="0" fontId="4" fillId="0" borderId="4" xfId="0" applyFont="1" applyFill="1" applyBorder="1" applyProtection="1"/>
    <xf numFmtId="0" fontId="4" fillId="0" borderId="20" xfId="0" applyFont="1" applyFill="1" applyBorder="1" applyProtection="1"/>
    <xf numFmtId="5" fontId="4" fillId="0" borderId="0" xfId="0" applyNumberFormat="1" applyFont="1" applyFill="1" applyBorder="1" applyProtection="1"/>
    <xf numFmtId="0" fontId="4" fillId="0" borderId="9"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3"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1" xfId="0" applyFont="1" applyFill="1" applyBorder="1" applyProtection="1"/>
    <xf numFmtId="7" fontId="4" fillId="0" borderId="18" xfId="0" applyNumberFormat="1" applyFont="1" applyFill="1" applyBorder="1" applyProtection="1"/>
    <xf numFmtId="7" fontId="4" fillId="0" borderId="12" xfId="0" applyNumberFormat="1" applyFont="1" applyFill="1" applyBorder="1" applyProtection="1"/>
    <xf numFmtId="41" fontId="4" fillId="3" borderId="15" xfId="0" applyNumberFormat="1" applyFont="1" applyFill="1" applyBorder="1" applyProtection="1">
      <protection locked="0"/>
    </xf>
    <xf numFmtId="0" fontId="4" fillId="3" borderId="0" xfId="0" applyFont="1" applyFill="1" applyBorder="1" applyProtection="1">
      <protection locked="0"/>
    </xf>
    <xf numFmtId="41" fontId="4" fillId="3" borderId="16" xfId="0" applyNumberFormat="1" applyFont="1" applyFill="1" applyBorder="1" applyProtection="1">
      <protection locked="0"/>
    </xf>
    <xf numFmtId="41" fontId="4" fillId="3" borderId="9" xfId="0" applyNumberFormat="1" applyFont="1" applyFill="1" applyBorder="1" applyProtection="1">
      <protection locked="0"/>
    </xf>
    <xf numFmtId="5" fontId="4" fillId="3" borderId="16" xfId="0" applyNumberFormat="1" applyFont="1" applyFill="1" applyBorder="1" applyProtection="1">
      <protection locked="0"/>
    </xf>
    <xf numFmtId="5" fontId="4" fillId="3" borderId="11" xfId="0" applyNumberFormat="1" applyFont="1" applyFill="1" applyBorder="1" applyProtection="1">
      <protection locked="0"/>
    </xf>
    <xf numFmtId="164" fontId="4" fillId="0" borderId="0" xfId="9" applyNumberFormat="1" applyFont="1" applyFill="1" applyAlignment="1" applyProtection="1">
      <alignment horizontal="center"/>
    </xf>
    <xf numFmtId="0" fontId="14" fillId="0" borderId="7" xfId="9" applyFont="1" applyBorder="1" applyAlignment="1" applyProtection="1">
      <alignment horizontal="left"/>
    </xf>
    <xf numFmtId="0" fontId="6" fillId="0" borderId="0" xfId="9" applyFont="1" applyProtection="1"/>
    <xf numFmtId="0" fontId="4" fillId="0" borderId="0" xfId="9" applyFont="1" applyAlignment="1" applyProtection="1">
      <alignment horizontal="right"/>
    </xf>
    <xf numFmtId="0" fontId="4" fillId="0" borderId="0" xfId="9" applyNumberFormat="1" applyFont="1" applyFill="1" applyAlignment="1" applyProtection="1">
      <alignment horizontal="right"/>
    </xf>
    <xf numFmtId="0" fontId="4" fillId="0" borderId="0" xfId="0" applyFont="1" applyFill="1" applyAlignment="1" applyProtection="1">
      <alignment horizontal="right"/>
    </xf>
    <xf numFmtId="0" fontId="4" fillId="0" borderId="14" xfId="0" applyFont="1" applyFill="1" applyBorder="1" applyAlignment="1" applyProtection="1">
      <alignment horizontal="center" wrapText="1"/>
    </xf>
    <xf numFmtId="15" fontId="4" fillId="0" borderId="2" xfId="0" quotePrefix="1" applyNumberFormat="1" applyFont="1" applyFill="1" applyBorder="1" applyAlignment="1" applyProtection="1">
      <alignment horizontal="center" wrapText="1"/>
    </xf>
    <xf numFmtId="0" fontId="6" fillId="0" borderId="18" xfId="9" applyFont="1" applyBorder="1" applyProtection="1"/>
    <xf numFmtId="3" fontId="7" fillId="0" borderId="19" xfId="0" applyNumberFormat="1" applyFont="1" applyFill="1" applyBorder="1" applyProtection="1"/>
    <xf numFmtId="0" fontId="9" fillId="0" borderId="19" xfId="0" applyFont="1" applyFill="1" applyBorder="1" applyAlignment="1" applyProtection="1">
      <alignment horizontal="center" wrapText="1"/>
    </xf>
    <xf numFmtId="15" fontId="4" fillId="0" borderId="3" xfId="0" quotePrefix="1" applyNumberFormat="1" applyFont="1" applyFill="1" applyBorder="1" applyAlignment="1" applyProtection="1">
      <alignment horizontal="center" wrapText="1"/>
    </xf>
    <xf numFmtId="0" fontId="8" fillId="0" borderId="15" xfId="0" applyFont="1" applyFill="1" applyBorder="1" applyProtection="1"/>
    <xf numFmtId="0" fontId="8" fillId="0" borderId="14" xfId="0" applyFont="1" applyFill="1" applyBorder="1" applyProtection="1"/>
    <xf numFmtId="0" fontId="4" fillId="0" borderId="2" xfId="0" applyFont="1" applyFill="1" applyBorder="1" applyProtection="1"/>
    <xf numFmtId="37" fontId="4" fillId="0" borderId="9" xfId="0" applyNumberFormat="1" applyFont="1" applyFill="1" applyBorder="1" applyProtection="1"/>
    <xf numFmtId="5" fontId="4" fillId="0" borderId="3" xfId="0" applyNumberFormat="1" applyFont="1" applyFill="1" applyBorder="1" applyProtection="1"/>
    <xf numFmtId="5" fontId="4" fillId="0" borderId="9" xfId="0" applyNumberFormat="1" applyFont="1" applyFill="1" applyBorder="1" applyProtection="1"/>
    <xf numFmtId="0" fontId="8" fillId="0" borderId="16" xfId="0" applyFont="1" applyFill="1" applyBorder="1" applyProtection="1"/>
    <xf numFmtId="0" fontId="8" fillId="0" borderId="0" xfId="0" applyFont="1" applyFill="1" applyBorder="1" applyProtection="1"/>
    <xf numFmtId="3" fontId="4" fillId="0" borderId="0" xfId="0" applyNumberFormat="1" applyFont="1" applyFill="1" applyBorder="1" applyProtection="1"/>
    <xf numFmtId="0" fontId="4" fillId="0" borderId="9" xfId="0" applyFont="1" applyFill="1" applyBorder="1" applyProtection="1"/>
    <xf numFmtId="10" fontId="4" fillId="0" borderId="9" xfId="7" applyFont="1" applyFill="1" applyBorder="1" applyProtection="1"/>
    <xf numFmtId="37" fontId="4" fillId="3" borderId="9" xfId="0" applyNumberFormat="1" applyFont="1" applyFill="1" applyBorder="1" applyProtection="1">
      <protection locked="0"/>
    </xf>
    <xf numFmtId="0" fontId="4" fillId="0" borderId="0" xfId="0" applyFont="1" applyAlignment="1">
      <alignment horizontal="centerContinuous" vertical="top"/>
    </xf>
    <xf numFmtId="3" fontId="4" fillId="0" borderId="2" xfId="0" applyNumberFormat="1" applyFont="1" applyFill="1" applyBorder="1" applyAlignment="1" applyProtection="1">
      <alignment horizontal="center"/>
    </xf>
    <xf numFmtId="0" fontId="4" fillId="0" borderId="2" xfId="0" applyFont="1" applyFill="1" applyBorder="1" applyAlignment="1" applyProtection="1">
      <alignment horizontal="center"/>
    </xf>
    <xf numFmtId="0" fontId="4" fillId="0" borderId="0" xfId="0" applyFont="1" applyFill="1" applyBorder="1" applyAlignment="1" applyProtection="1">
      <alignment horizontal="right"/>
    </xf>
    <xf numFmtId="5" fontId="4" fillId="0" borderId="19" xfId="0" applyNumberFormat="1" applyFont="1" applyFill="1" applyBorder="1" applyProtection="1"/>
    <xf numFmtId="0" fontId="4" fillId="0" borderId="0" xfId="0" applyFont="1" applyAlignment="1">
      <alignment horizontal="centerContinuous"/>
    </xf>
    <xf numFmtId="0" fontId="6" fillId="0" borderId="0" xfId="0" applyFont="1" applyFill="1" applyProtection="1"/>
    <xf numFmtId="0" fontId="4" fillId="0" borderId="0" xfId="0" applyFont="1" applyFill="1" applyAlignment="1" applyProtection="1">
      <alignment horizontal="centerContinuous"/>
    </xf>
    <xf numFmtId="0" fontId="6" fillId="0" borderId="15" xfId="9" applyFont="1" applyFill="1" applyBorder="1" applyAlignment="1" applyProtection="1">
      <alignment horizontal="left"/>
    </xf>
    <xf numFmtId="0" fontId="4" fillId="0" borderId="0" xfId="0" applyFont="1" applyFill="1" applyBorder="1" applyAlignment="1" applyProtection="1">
      <alignment horizontal="center" wrapText="1"/>
    </xf>
    <xf numFmtId="0" fontId="4" fillId="0" borderId="16" xfId="0" applyFont="1" applyFill="1" applyBorder="1" applyAlignment="1" applyProtection="1">
      <alignment horizontal="right"/>
    </xf>
    <xf numFmtId="0" fontId="11" fillId="0" borderId="0" xfId="0" applyFont="1" applyFill="1" applyBorder="1" applyProtection="1"/>
    <xf numFmtId="5" fontId="4" fillId="0" borderId="2" xfId="0" applyNumberFormat="1" applyFont="1" applyFill="1" applyBorder="1" applyAlignment="1" applyProtection="1">
      <alignment horizontal="right"/>
    </xf>
    <xf numFmtId="5" fontId="4" fillId="0" borderId="0" xfId="0" applyNumberFormat="1" applyFont="1" applyFill="1" applyBorder="1" applyAlignment="1" applyProtection="1">
      <alignment horizontal="right"/>
    </xf>
    <xf numFmtId="5" fontId="4" fillId="0" borderId="9" xfId="0" applyNumberFormat="1" applyFont="1" applyFill="1" applyBorder="1" applyAlignment="1" applyProtection="1">
      <alignment horizontal="right"/>
    </xf>
    <xf numFmtId="0" fontId="11" fillId="0" borderId="0" xfId="0" applyFont="1" applyFill="1" applyBorder="1" applyAlignment="1" applyProtection="1">
      <alignment horizontal="left"/>
    </xf>
    <xf numFmtId="0" fontId="4" fillId="0" borderId="9" xfId="0" applyFont="1" applyFill="1" applyBorder="1" applyAlignment="1" applyProtection="1">
      <alignment horizontal="right"/>
    </xf>
    <xf numFmtId="0" fontId="11" fillId="0" borderId="19" xfId="0" applyFont="1" applyFill="1" applyBorder="1" applyProtection="1"/>
    <xf numFmtId="0" fontId="5" fillId="0" borderId="12" xfId="0" applyFont="1" applyFill="1" applyBorder="1" applyAlignment="1" applyProtection="1">
      <alignment horizontal="right"/>
    </xf>
    <xf numFmtId="5" fontId="8" fillId="0" borderId="3" xfId="0" applyNumberFormat="1" applyFont="1" applyFill="1" applyBorder="1" applyAlignment="1" applyProtection="1">
      <alignment horizontal="right"/>
    </xf>
    <xf numFmtId="5" fontId="8" fillId="0" borderId="19" xfId="0" applyNumberFormat="1" applyFont="1" applyFill="1" applyBorder="1" applyAlignment="1" applyProtection="1">
      <alignment horizontal="right"/>
    </xf>
    <xf numFmtId="5" fontId="4" fillId="3" borderId="2" xfId="0" applyNumberFormat="1" applyFont="1" applyFill="1" applyBorder="1" applyAlignment="1" applyProtection="1">
      <alignment horizontal="right"/>
      <protection locked="0"/>
    </xf>
    <xf numFmtId="5" fontId="4" fillId="3" borderId="9" xfId="0" applyNumberFormat="1" applyFont="1" applyFill="1" applyBorder="1" applyAlignment="1" applyProtection="1">
      <alignment horizontal="right"/>
      <protection locked="0"/>
    </xf>
    <xf numFmtId="0" fontId="4" fillId="3" borderId="11" xfId="0" applyFont="1" applyFill="1" applyBorder="1" applyProtection="1">
      <protection locked="0"/>
    </xf>
    <xf numFmtId="0" fontId="5" fillId="0" borderId="0" xfId="9" applyFont="1" applyFill="1" applyProtection="1"/>
    <xf numFmtId="0" fontId="11" fillId="0" borderId="2" xfId="0" applyFont="1" applyFill="1" applyBorder="1" applyAlignment="1" applyProtection="1">
      <alignment horizontal="center"/>
    </xf>
    <xf numFmtId="0" fontId="11" fillId="0" borderId="3" xfId="0" applyFont="1" applyFill="1" applyBorder="1" applyAlignment="1" applyProtection="1">
      <alignment horizontal="center" wrapText="1"/>
    </xf>
    <xf numFmtId="5" fontId="4" fillId="3" borderId="0" xfId="0" applyNumberFormat="1" applyFont="1" applyFill="1" applyProtection="1">
      <protection locked="0"/>
    </xf>
    <xf numFmtId="3" fontId="4" fillId="3" borderId="0" xfId="0" applyNumberFormat="1" applyFont="1" applyFill="1" applyProtection="1">
      <protection locked="0"/>
    </xf>
    <xf numFmtId="0" fontId="6" fillId="0" borderId="16" xfId="9" applyFont="1" applyFill="1" applyBorder="1" applyAlignment="1" applyProtection="1">
      <alignment horizontal="left"/>
    </xf>
    <xf numFmtId="3" fontId="4" fillId="0" borderId="0" xfId="0" applyNumberFormat="1" applyFont="1" applyFill="1" applyProtection="1"/>
    <xf numFmtId="3" fontId="4" fillId="0" borderId="9" xfId="0" applyNumberFormat="1" applyFont="1" applyFill="1" applyBorder="1" applyAlignment="1" applyProtection="1">
      <alignment horizontal="center" vertical="center"/>
    </xf>
    <xf numFmtId="3" fontId="4" fillId="0" borderId="0" xfId="0" applyNumberFormat="1" applyFont="1" applyFill="1" applyAlignment="1" applyProtection="1">
      <alignment horizontal="center" vertical="center"/>
    </xf>
    <xf numFmtId="3" fontId="4" fillId="0" borderId="19" xfId="0" applyNumberFormat="1" applyFont="1" applyFill="1" applyBorder="1" applyProtection="1"/>
    <xf numFmtId="3" fontId="4" fillId="0" borderId="12" xfId="0" applyNumberFormat="1" applyFont="1" applyFill="1" applyBorder="1" applyProtection="1"/>
    <xf numFmtId="0" fontId="4" fillId="0" borderId="9" xfId="0" applyFont="1" applyFill="1" applyBorder="1" applyAlignment="1" applyProtection="1">
      <alignment horizontal="center" vertical="center" wrapText="1"/>
    </xf>
    <xf numFmtId="3" fontId="4" fillId="0" borderId="9" xfId="0" applyNumberFormat="1" applyFont="1" applyFill="1" applyBorder="1" applyAlignment="1" applyProtection="1">
      <alignment horizontal="center" vertical="center" wrapText="1"/>
    </xf>
    <xf numFmtId="0" fontId="5" fillId="0" borderId="4" xfId="0" applyFont="1" applyFill="1" applyBorder="1" applyProtection="1"/>
    <xf numFmtId="0" fontId="5" fillId="0" borderId="5" xfId="0" applyFont="1" applyFill="1" applyBorder="1" applyProtection="1"/>
    <xf numFmtId="3" fontId="8" fillId="0" borderId="5" xfId="0" applyNumberFormat="1" applyFont="1" applyFill="1" applyBorder="1" applyProtection="1"/>
    <xf numFmtId="3" fontId="8" fillId="0" borderId="0" xfId="0" applyNumberFormat="1" applyFont="1" applyFill="1" applyBorder="1" applyProtection="1"/>
    <xf numFmtId="3" fontId="8" fillId="0" borderId="6" xfId="0" applyNumberFormat="1" applyFont="1" applyFill="1" applyBorder="1" applyProtection="1"/>
    <xf numFmtId="3" fontId="8" fillId="0" borderId="0" xfId="0" applyNumberFormat="1" applyFont="1" applyFill="1" applyProtection="1"/>
    <xf numFmtId="3" fontId="4" fillId="0" borderId="0" xfId="0" applyNumberFormat="1" applyFont="1" applyFill="1" applyBorder="1" applyAlignment="1" applyProtection="1">
      <alignment horizontal="left"/>
    </xf>
    <xf numFmtId="5" fontId="4" fillId="0" borderId="16" xfId="0" applyNumberFormat="1" applyFont="1" applyFill="1" applyBorder="1" applyProtection="1"/>
    <xf numFmtId="3" fontId="4" fillId="0" borderId="9" xfId="0" applyNumberFormat="1" applyFont="1" applyFill="1" applyBorder="1" applyProtection="1"/>
    <xf numFmtId="3" fontId="4" fillId="0" borderId="19" xfId="0" applyNumberFormat="1" applyFont="1" applyFill="1" applyBorder="1" applyAlignment="1" applyProtection="1">
      <alignment horizontal="left"/>
    </xf>
    <xf numFmtId="3" fontId="4" fillId="0" borderId="18" xfId="0" applyNumberFormat="1" applyFont="1" applyFill="1" applyBorder="1" applyProtection="1"/>
    <xf numFmtId="3" fontId="4" fillId="0" borderId="3" xfId="0" applyNumberFormat="1" applyFont="1" applyFill="1" applyBorder="1" applyProtection="1"/>
    <xf numFmtId="3" fontId="4" fillId="0" borderId="16" xfId="0" applyNumberFormat="1" applyFont="1" applyFill="1" applyBorder="1" applyProtection="1"/>
    <xf numFmtId="3" fontId="4" fillId="0" borderId="0" xfId="0" applyNumberFormat="1" applyFont="1" applyFill="1" applyBorder="1" applyAlignment="1" applyProtection="1">
      <alignment horizontal="right"/>
    </xf>
    <xf numFmtId="3" fontId="4" fillId="0" borderId="9"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3" fontId="4" fillId="0" borderId="0" xfId="0" applyNumberFormat="1" applyFont="1" applyFill="1" applyAlignment="1" applyProtection="1">
      <alignment horizontal="left"/>
    </xf>
    <xf numFmtId="3" fontId="4" fillId="0" borderId="5" xfId="0" applyNumberFormat="1" applyFont="1" applyFill="1" applyBorder="1" applyProtection="1"/>
    <xf numFmtId="3" fontId="4" fillId="0" borderId="6" xfId="0" applyNumberFormat="1" applyFont="1" applyFill="1" applyBorder="1" applyProtection="1"/>
    <xf numFmtId="3" fontId="5" fillId="0" borderId="4" xfId="0" applyNumberFormat="1" applyFont="1" applyFill="1" applyBorder="1" applyProtection="1"/>
    <xf numFmtId="5" fontId="4" fillId="0" borderId="5" xfId="0" applyNumberFormat="1" applyFont="1" applyFill="1" applyBorder="1" applyProtection="1"/>
    <xf numFmtId="3" fontId="4" fillId="0" borderId="11" xfId="0" applyNumberFormat="1" applyFont="1" applyFill="1" applyBorder="1" applyProtection="1"/>
    <xf numFmtId="5" fontId="4" fillId="3" borderId="9" xfId="0" applyNumberFormat="1" applyFont="1" applyFill="1" applyBorder="1" applyProtection="1">
      <protection locked="0"/>
    </xf>
    <xf numFmtId="3" fontId="4" fillId="3" borderId="9" xfId="0" applyNumberFormat="1" applyFont="1" applyFill="1" applyBorder="1" applyProtection="1">
      <protection locked="0"/>
    </xf>
    <xf numFmtId="3" fontId="4" fillId="3" borderId="0" xfId="0" applyNumberFormat="1" applyFont="1" applyFill="1" applyBorder="1" applyProtection="1">
      <protection locked="0"/>
    </xf>
    <xf numFmtId="0" fontId="4" fillId="0" borderId="1" xfId="9" applyNumberFormat="1" applyFont="1" applyFill="1" applyBorder="1" applyAlignment="1" applyProtection="1"/>
    <xf numFmtId="0" fontId="3" fillId="0" borderId="1" xfId="9" applyFill="1" applyBorder="1" applyAlignment="1" applyProtection="1"/>
    <xf numFmtId="0" fontId="8" fillId="0" borderId="0" xfId="0" applyFont="1" applyFill="1" applyBorder="1" applyAlignment="1" applyProtection="1"/>
    <xf numFmtId="0" fontId="4" fillId="0" borderId="0" xfId="0" applyFont="1" applyFill="1" applyAlignment="1" applyProtection="1">
      <alignment vertical="top"/>
    </xf>
    <xf numFmtId="0" fontId="4" fillId="0" borderId="0" xfId="0" applyFont="1" applyProtection="1"/>
    <xf numFmtId="0" fontId="4" fillId="0" borderId="0" xfId="0" applyFont="1" applyAlignment="1" applyProtection="1">
      <alignment vertical="top"/>
    </xf>
    <xf numFmtId="0" fontId="4" fillId="0" borderId="0" xfId="0" applyFont="1" applyAlignment="1" applyProtection="1">
      <alignment vertical="top" wrapText="1"/>
    </xf>
    <xf numFmtId="0" fontId="4" fillId="0" borderId="0" xfId="0" applyFont="1" applyAlignment="1" applyProtection="1"/>
    <xf numFmtId="0" fontId="3" fillId="0" borderId="0" xfId="9" applyFill="1" applyAlignment="1" applyProtection="1"/>
    <xf numFmtId="0" fontId="4" fillId="0" borderId="0" xfId="0" quotePrefix="1" applyFont="1" applyFill="1" applyProtection="1"/>
    <xf numFmtId="0" fontId="4" fillId="0" borderId="0" xfId="0" applyFont="1" applyFill="1" applyAlignment="1" applyProtection="1">
      <alignment horizontal="left" indent="1"/>
    </xf>
    <xf numFmtId="0" fontId="4" fillId="0" borderId="0" xfId="0" applyFont="1" applyFill="1" applyAlignment="1" applyProtection="1">
      <alignment horizontal="left"/>
    </xf>
    <xf numFmtId="0" fontId="4" fillId="0" borderId="0" xfId="0" applyFont="1" applyFill="1" applyAlignment="1" applyProtection="1">
      <alignment horizontal="left" indent="3"/>
    </xf>
    <xf numFmtId="0" fontId="4" fillId="0" borderId="0" xfId="0" applyFont="1" applyFill="1" applyAlignment="1" applyProtection="1">
      <alignment horizontal="left" indent="2"/>
    </xf>
    <xf numFmtId="0" fontId="8" fillId="0" borderId="0" xfId="0" applyFont="1" applyFill="1" applyAlignment="1" applyProtection="1">
      <alignment vertical="top"/>
    </xf>
    <xf numFmtId="0" fontId="4" fillId="0" borderId="0" xfId="0" quotePrefix="1" applyFont="1" applyFill="1" applyAlignment="1" applyProtection="1">
      <alignment vertical="top"/>
    </xf>
    <xf numFmtId="0" fontId="10" fillId="0" borderId="0" xfId="9" applyFont="1" applyFill="1" applyAlignment="1" applyProtection="1">
      <alignment vertical="top"/>
    </xf>
    <xf numFmtId="0" fontId="4" fillId="0" borderId="0" xfId="9" applyFont="1" applyFill="1" applyAlignment="1" applyProtection="1">
      <alignment vertical="top"/>
    </xf>
    <xf numFmtId="0" fontId="11" fillId="0" borderId="0" xfId="9" applyFont="1" applyFill="1" applyAlignment="1" applyProtection="1">
      <alignment vertical="top"/>
    </xf>
    <xf numFmtId="0" fontId="7" fillId="0" borderId="0" xfId="9" applyFont="1" applyFill="1" applyAlignment="1" applyProtection="1">
      <alignment horizontal="right" vertical="top"/>
    </xf>
    <xf numFmtId="5" fontId="4" fillId="3" borderId="2" xfId="0" applyNumberFormat="1" applyFont="1" applyFill="1" applyBorder="1" applyProtection="1">
      <protection locked="0"/>
    </xf>
    <xf numFmtId="7" fontId="4" fillId="0" borderId="3" xfId="0" applyNumberFormat="1" applyFont="1" applyFill="1" applyBorder="1" applyProtection="1"/>
    <xf numFmtId="15" fontId="4" fillId="0" borderId="0" xfId="0" quotePrefix="1" applyNumberFormat="1" applyFont="1" applyProtection="1"/>
    <xf numFmtId="0" fontId="4" fillId="0" borderId="7" xfId="9" applyFont="1" applyFill="1" applyBorder="1" applyProtection="1"/>
    <xf numFmtId="0" fontId="4" fillId="0" borderId="0" xfId="9" applyFont="1" applyFill="1" applyAlignment="1" applyProtection="1">
      <alignment horizontal="centerContinuous"/>
    </xf>
    <xf numFmtId="0" fontId="8" fillId="0" borderId="0" xfId="9" applyFont="1" applyFill="1" applyProtection="1"/>
    <xf numFmtId="0" fontId="4" fillId="0" borderId="0" xfId="9" applyFont="1" applyProtection="1"/>
    <xf numFmtId="0" fontId="4" fillId="0" borderId="0" xfId="9" applyFont="1" applyAlignment="1" applyProtection="1">
      <alignment vertical="top"/>
    </xf>
    <xf numFmtId="0" fontId="4" fillId="0" borderId="0" xfId="9" applyFont="1" applyAlignment="1" applyProtection="1">
      <alignment horizontal="center" vertical="top"/>
    </xf>
    <xf numFmtId="0" fontId="4" fillId="0" borderId="0" xfId="9" applyFont="1" applyAlignment="1" applyProtection="1">
      <alignment vertical="top" wrapText="1"/>
    </xf>
    <xf numFmtId="0" fontId="4" fillId="0" borderId="0" xfId="9" applyFont="1" applyAlignment="1" applyProtection="1">
      <alignment horizontal="center"/>
    </xf>
    <xf numFmtId="0" fontId="4" fillId="0" borderId="0" xfId="9" applyFont="1" applyAlignment="1" applyProtection="1"/>
    <xf numFmtId="49" fontId="4" fillId="0" borderId="0" xfId="9" applyNumberFormat="1" applyFont="1" applyProtection="1"/>
    <xf numFmtId="0" fontId="4" fillId="0" borderId="0" xfId="9" applyFont="1" applyAlignment="1" applyProtection="1">
      <alignment horizontal="center" wrapText="1"/>
    </xf>
    <xf numFmtId="0" fontId="13" fillId="0" borderId="7" xfId="9" applyFont="1" applyFill="1" applyBorder="1" applyAlignment="1" applyProtection="1">
      <alignment horizontal="center"/>
    </xf>
    <xf numFmtId="0" fontId="6" fillId="0" borderId="0" xfId="9" applyFont="1" applyFill="1" applyAlignment="1" applyProtection="1">
      <alignment horizontal="center"/>
    </xf>
    <xf numFmtId="0" fontId="4" fillId="0" borderId="0" xfId="0" applyFont="1" applyFill="1" applyAlignment="1" applyProtection="1">
      <alignment horizontal="center"/>
    </xf>
    <xf numFmtId="0" fontId="8" fillId="0" borderId="0" xfId="9" applyFont="1" applyFill="1" applyAlignment="1" applyProtection="1">
      <alignment horizontal="center"/>
    </xf>
    <xf numFmtId="0" fontId="8" fillId="0" borderId="0" xfId="9" applyNumberFormat="1" applyFont="1" applyFill="1" applyAlignment="1" applyProtection="1">
      <alignment horizontal="center"/>
    </xf>
    <xf numFmtId="0" fontId="4" fillId="0" borderId="14" xfId="0" applyFont="1" applyFill="1" applyBorder="1" applyAlignment="1" applyProtection="1">
      <alignment horizontal="center"/>
    </xf>
    <xf numFmtId="3" fontId="7" fillId="0" borderId="14" xfId="0" applyNumberFormat="1" applyFont="1" applyFill="1" applyBorder="1" applyProtection="1"/>
    <xf numFmtId="3" fontId="7" fillId="0" borderId="10" xfId="0" applyNumberFormat="1" applyFont="1" applyFill="1" applyBorder="1" applyProtection="1"/>
    <xf numFmtId="0" fontId="8" fillId="0" borderId="0" xfId="0" applyFont="1" applyFill="1" applyBorder="1" applyAlignment="1" applyProtection="1">
      <alignment horizontal="center"/>
    </xf>
    <xf numFmtId="0" fontId="4" fillId="0" borderId="2" xfId="0" applyFont="1" applyFill="1" applyBorder="1" applyAlignment="1" applyProtection="1">
      <alignment horizontal="center" wrapText="1"/>
    </xf>
    <xf numFmtId="0" fontId="4" fillId="0" borderId="0" xfId="0" applyFont="1" applyFill="1" applyBorder="1" applyAlignment="1" applyProtection="1">
      <alignment horizontal="center"/>
    </xf>
    <xf numFmtId="5" fontId="4" fillId="5" borderId="9" xfId="0" applyNumberFormat="1" applyFont="1" applyFill="1" applyBorder="1" applyProtection="1"/>
    <xf numFmtId="0" fontId="4" fillId="0" borderId="0" xfId="0" quotePrefix="1" applyFont="1" applyFill="1" applyBorder="1" applyAlignment="1" applyProtection="1">
      <alignment horizontal="center"/>
    </xf>
    <xf numFmtId="5" fontId="4" fillId="5" borderId="16" xfId="0" applyNumberFormat="1" applyFont="1" applyFill="1" applyBorder="1" applyProtection="1"/>
    <xf numFmtId="5" fontId="4" fillId="5" borderId="18" xfId="0" applyNumberFormat="1" applyFont="1" applyFill="1" applyBorder="1" applyProtection="1"/>
    <xf numFmtId="5" fontId="4" fillId="5" borderId="3" xfId="0" applyNumberFormat="1" applyFont="1" applyFill="1" applyBorder="1" applyProtection="1"/>
    <xf numFmtId="5" fontId="4" fillId="0" borderId="2" xfId="0" applyNumberFormat="1" applyFont="1" applyFill="1" applyBorder="1" applyProtection="1"/>
    <xf numFmtId="5" fontId="4" fillId="0" borderId="4" xfId="0" applyNumberFormat="1" applyFont="1" applyFill="1" applyBorder="1" applyProtection="1"/>
    <xf numFmtId="5" fontId="4" fillId="0" borderId="20" xfId="0" applyNumberFormat="1" applyFont="1" applyFill="1" applyBorder="1" applyProtection="1"/>
    <xf numFmtId="0" fontId="4" fillId="0" borderId="0" xfId="0" quotePrefix="1" applyFont="1" applyFill="1" applyAlignment="1" applyProtection="1">
      <alignment horizontal="center"/>
    </xf>
    <xf numFmtId="5" fontId="4" fillId="0" borderId="18" xfId="0" applyNumberFormat="1" applyFont="1" applyFill="1" applyBorder="1" applyProtection="1"/>
    <xf numFmtId="0" fontId="8" fillId="0" borderId="18" xfId="0" applyFont="1" applyFill="1" applyBorder="1" applyProtection="1"/>
    <xf numFmtId="0" fontId="4" fillId="0" borderId="19" xfId="0" applyFont="1" applyFill="1" applyBorder="1" applyAlignment="1" applyProtection="1">
      <alignment horizontal="center"/>
    </xf>
    <xf numFmtId="5" fontId="8" fillId="0" borderId="18" xfId="0" applyNumberFormat="1" applyFont="1" applyFill="1" applyBorder="1" applyProtection="1"/>
    <xf numFmtId="5" fontId="8" fillId="0" borderId="3" xfId="0" applyNumberFormat="1" applyFont="1" applyFill="1" applyBorder="1" applyProtection="1"/>
    <xf numFmtId="0" fontId="17" fillId="0" borderId="0" xfId="0" applyFont="1" applyFill="1" applyAlignment="1" applyProtection="1">
      <alignment horizontal="left" indent="1"/>
    </xf>
    <xf numFmtId="0" fontId="4" fillId="0" borderId="16" xfId="0" applyFont="1" applyFill="1" applyBorder="1" applyAlignment="1" applyProtection="1">
      <alignment horizontal="center" wrapText="1"/>
    </xf>
    <xf numFmtId="0" fontId="4" fillId="0" borderId="9" xfId="0" applyFont="1" applyFill="1" applyBorder="1" applyAlignment="1" applyProtection="1">
      <alignment horizontal="center" wrapText="1"/>
    </xf>
    <xf numFmtId="0" fontId="4" fillId="5" borderId="0" xfId="0" applyFont="1" applyFill="1" applyBorder="1" applyAlignment="1" applyProtection="1">
      <alignment horizontal="left"/>
      <protection locked="0"/>
    </xf>
    <xf numFmtId="5" fontId="4" fillId="5" borderId="16" xfId="0" applyNumberFormat="1" applyFont="1" applyFill="1" applyBorder="1" applyProtection="1">
      <protection locked="0"/>
    </xf>
    <xf numFmtId="5" fontId="4" fillId="5" borderId="9" xfId="0" applyNumberFormat="1" applyFont="1" applyFill="1" applyBorder="1" applyProtection="1">
      <protection locked="0"/>
    </xf>
    <xf numFmtId="5" fontId="4" fillId="5" borderId="18" xfId="0" applyNumberFormat="1" applyFont="1" applyFill="1" applyBorder="1" applyProtection="1">
      <protection locked="0"/>
    </xf>
    <xf numFmtId="5" fontId="4" fillId="5" borderId="3" xfId="0" applyNumberFormat="1" applyFont="1" applyFill="1" applyBorder="1" applyProtection="1">
      <protection locked="0"/>
    </xf>
    <xf numFmtId="0" fontId="4" fillId="5" borderId="0" xfId="0" applyFont="1" applyFill="1" applyBorder="1" applyProtection="1">
      <protection locked="0"/>
    </xf>
    <xf numFmtId="5" fontId="4" fillId="0" borderId="15" xfId="0" applyNumberFormat="1" applyFont="1" applyFill="1" applyBorder="1" applyProtection="1"/>
    <xf numFmtId="0" fontId="4" fillId="5" borderId="0" xfId="0" applyFont="1" applyFill="1" applyBorder="1" applyAlignment="1" applyProtection="1">
      <alignment horizontal="center"/>
      <protection locked="0"/>
    </xf>
    <xf numFmtId="0" fontId="4" fillId="0" borderId="19" xfId="0" applyFont="1" applyFill="1" applyBorder="1" applyAlignment="1" applyProtection="1">
      <alignment horizontal="left"/>
    </xf>
    <xf numFmtId="0" fontId="4" fillId="5" borderId="0" xfId="0" applyFont="1" applyFill="1" applyProtection="1">
      <protection locked="0"/>
    </xf>
    <xf numFmtId="0" fontId="4" fillId="0" borderId="0" xfId="0" applyFont="1" applyAlignment="1" applyProtection="1">
      <alignment horizontal="center" vertical="top"/>
    </xf>
    <xf numFmtId="0" fontId="4" fillId="0" borderId="0" xfId="0" applyFont="1" applyAlignment="1" applyProtection="1">
      <alignment horizontal="center"/>
    </xf>
    <xf numFmtId="0" fontId="4" fillId="3" borderId="0" xfId="9" applyNumberFormat="1" applyFont="1" applyFill="1" applyAlignment="1" applyProtection="1">
      <alignment horizontal="center"/>
      <protection locked="0"/>
    </xf>
    <xf numFmtId="0" fontId="3" fillId="3" borderId="0" xfId="9" applyFill="1" applyAlignment="1" applyProtection="1">
      <alignment horizontal="center"/>
      <protection locked="0"/>
    </xf>
    <xf numFmtId="164" fontId="4" fillId="3" borderId="0" xfId="9" applyNumberFormat="1" applyFont="1" applyFill="1" applyAlignment="1" applyProtection="1">
      <alignment horizontal="center"/>
      <protection locked="0"/>
    </xf>
    <xf numFmtId="164" fontId="3" fillId="3" borderId="0" xfId="9" applyNumberFormat="1" applyFill="1" applyAlignment="1" applyProtection="1">
      <alignment horizontal="center"/>
      <protection locked="0"/>
    </xf>
    <xf numFmtId="0" fontId="4" fillId="3" borderId="1" xfId="9" applyNumberFormat="1" applyFont="1" applyFill="1" applyBorder="1" applyAlignment="1" applyProtection="1">
      <alignment horizontal="center"/>
      <protection locked="0"/>
    </xf>
    <xf numFmtId="0" fontId="3" fillId="3" borderId="1" xfId="9" applyFill="1" applyBorder="1" applyAlignment="1" applyProtection="1">
      <alignment horizontal="center"/>
      <protection locked="0"/>
    </xf>
    <xf numFmtId="164" fontId="4" fillId="0" borderId="0" xfId="9" applyNumberFormat="1" applyFont="1" applyFill="1" applyAlignment="1" applyProtection="1">
      <alignment horizontal="center"/>
    </xf>
    <xf numFmtId="164" fontId="3" fillId="0" borderId="0" xfId="9" applyNumberFormat="1" applyFill="1" applyAlignment="1" applyProtection="1">
      <alignment horizontal="center"/>
    </xf>
    <xf numFmtId="164" fontId="11" fillId="0" borderId="0" xfId="9" applyNumberFormat="1" applyFont="1" applyFill="1" applyAlignment="1" applyProtection="1">
      <alignment horizontal="center"/>
    </xf>
    <xf numFmtId="0" fontId="4" fillId="0" borderId="0" xfId="0" applyFont="1" applyFill="1" applyAlignment="1" applyProtection="1">
      <alignment horizontal="left" vertical="top" wrapText="1"/>
    </xf>
    <xf numFmtId="0" fontId="4" fillId="0" borderId="1" xfId="9" applyNumberFormat="1" applyFont="1" applyFill="1" applyBorder="1" applyAlignment="1" applyProtection="1">
      <alignment horizontal="center"/>
    </xf>
    <xf numFmtId="0" fontId="3" fillId="0" borderId="1" xfId="9" applyFill="1" applyBorder="1" applyAlignment="1" applyProtection="1">
      <alignment horizontal="center"/>
    </xf>
    <xf numFmtId="0" fontId="4" fillId="0" borderId="0" xfId="0" applyFont="1" applyAlignment="1">
      <alignment horizontal="center"/>
    </xf>
    <xf numFmtId="0" fontId="4" fillId="4" borderId="0" xfId="9" applyNumberFormat="1" applyFont="1" applyFill="1" applyAlignment="1" applyProtection="1">
      <alignment horizontal="center"/>
      <protection locked="0"/>
    </xf>
    <xf numFmtId="0" fontId="3" fillId="4" borderId="0" xfId="9" applyFill="1" applyAlignment="1" applyProtection="1">
      <alignment horizontal="center"/>
      <protection locked="0"/>
    </xf>
    <xf numFmtId="164" fontId="4" fillId="4" borderId="0" xfId="9" applyNumberFormat="1" applyFont="1" applyFill="1" applyAlignment="1" applyProtection="1">
      <alignment horizontal="center"/>
      <protection locked="0"/>
    </xf>
    <xf numFmtId="164" fontId="3" fillId="4" borderId="0" xfId="9" applyNumberFormat="1" applyFill="1" applyAlignment="1" applyProtection="1">
      <alignment horizontal="center"/>
      <protection locked="0"/>
    </xf>
    <xf numFmtId="0" fontId="4" fillId="0" borderId="0" xfId="9" applyFont="1" applyAlignment="1" applyProtection="1">
      <alignment horizontal="left" vertical="top" wrapText="1"/>
    </xf>
    <xf numFmtId="0" fontId="4" fillId="0" borderId="0" xfId="9" applyFont="1" applyAlignment="1" applyProtection="1">
      <alignment horizontal="center" vertical="top"/>
    </xf>
    <xf numFmtId="0" fontId="4" fillId="0" borderId="0" xfId="9" applyFont="1" applyAlignment="1" applyProtection="1">
      <alignment horizontal="center"/>
    </xf>
    <xf numFmtId="0" fontId="4" fillId="5" borderId="1" xfId="9" applyNumberFormat="1" applyFont="1" applyFill="1" applyBorder="1" applyAlignment="1" applyProtection="1">
      <alignment horizontal="center"/>
      <protection locked="0"/>
    </xf>
    <xf numFmtId="0" fontId="3" fillId="5" borderId="1" xfId="9" applyFill="1" applyBorder="1" applyAlignment="1" applyProtection="1">
      <alignment horizontal="center"/>
      <protection locked="0"/>
    </xf>
    <xf numFmtId="0" fontId="4" fillId="5" borderId="0" xfId="9" applyNumberFormat="1" applyFont="1" applyFill="1" applyAlignment="1" applyProtection="1">
      <alignment horizontal="center"/>
      <protection locked="0"/>
    </xf>
    <xf numFmtId="0" fontId="3" fillId="5" borderId="0" xfId="9" applyFill="1" applyAlignment="1" applyProtection="1">
      <alignment horizontal="center"/>
      <protection locked="0"/>
    </xf>
    <xf numFmtId="0" fontId="8" fillId="5" borderId="0" xfId="9" applyFont="1" applyFill="1" applyAlignment="1" applyProtection="1">
      <alignment horizontal="center"/>
      <protection locked="0"/>
    </xf>
    <xf numFmtId="0" fontId="8" fillId="5" borderId="0" xfId="9" applyNumberFormat="1" applyFont="1" applyFill="1" applyAlignment="1" applyProtection="1">
      <alignment horizontal="center"/>
      <protection locked="0"/>
    </xf>
    <xf numFmtId="164" fontId="4" fillId="5" borderId="0" xfId="9" applyNumberFormat="1" applyFont="1" applyFill="1" applyAlignment="1" applyProtection="1">
      <alignment horizontal="center"/>
      <protection locked="0"/>
    </xf>
    <xf numFmtId="164" fontId="3" fillId="5" borderId="0" xfId="9" applyNumberFormat="1" applyFill="1" applyAlignment="1" applyProtection="1">
      <alignment horizontal="center"/>
      <protection locked="0"/>
    </xf>
    <xf numFmtId="0" fontId="17" fillId="0" borderId="0" xfId="0" applyFont="1" applyFill="1" applyAlignment="1" applyProtection="1">
      <alignment horizontal="center" wrapText="1"/>
    </xf>
    <xf numFmtId="0" fontId="4" fillId="0" borderId="0" xfId="9" applyNumberFormat="1" applyFont="1" applyFill="1" applyAlignment="1" applyProtection="1">
      <alignment horizontal="center"/>
    </xf>
    <xf numFmtId="0" fontId="3" fillId="0" borderId="0" xfId="9" applyFill="1" applyAlignment="1" applyProtection="1">
      <alignment horizontal="center"/>
    </xf>
    <xf numFmtId="0" fontId="8" fillId="0" borderId="0" xfId="9" applyFont="1" applyFill="1" applyAlignment="1" applyProtection="1">
      <alignment horizontal="center"/>
    </xf>
    <xf numFmtId="0" fontId="8" fillId="0" borderId="0" xfId="9" applyNumberFormat="1" applyFont="1" applyFill="1" applyAlignment="1" applyProtection="1">
      <alignment horizontal="center"/>
    </xf>
    <xf numFmtId="0" fontId="4" fillId="0" borderId="4" xfId="0" applyNumberFormat="1" applyFont="1" applyFill="1" applyBorder="1" applyAlignment="1" applyProtection="1">
      <alignment horizontal="center"/>
    </xf>
    <xf numFmtId="0" fontId="4" fillId="0" borderId="5" xfId="0" applyNumberFormat="1" applyFont="1" applyFill="1" applyBorder="1" applyAlignment="1" applyProtection="1">
      <alignment horizontal="center"/>
    </xf>
    <xf numFmtId="0" fontId="4" fillId="0" borderId="6" xfId="0" applyNumberFormat="1" applyFont="1" applyFill="1" applyBorder="1" applyAlignment="1" applyProtection="1">
      <alignment horizontal="center"/>
    </xf>
  </cellXfs>
  <cellStyles count="10">
    <cellStyle name="Comma0" xfId="1"/>
    <cellStyle name="Currency0" xfId="2"/>
    <cellStyle name="Date" xfId="3"/>
    <cellStyle name="Fixed" xfId="4"/>
    <cellStyle name="Heading 1" xfId="5" builtinId="16" customBuiltin="1"/>
    <cellStyle name="Heading 2" xfId="6" builtinId="17" customBuiltin="1"/>
    <cellStyle name="Normal" xfId="0" builtinId="0"/>
    <cellStyle name="Normal 2" xfId="9"/>
    <cellStyle name="Percent_Turnover Report - Form S-4" xfId="7"/>
    <cellStyle name="Total" xfId="8" builtinId="25"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923926</xdr:colOff>
      <xdr:row>0</xdr:row>
      <xdr:rowOff>57151</xdr:rowOff>
    </xdr:from>
    <xdr:to>
      <xdr:col>5</xdr:col>
      <xdr:colOff>904313</xdr:colOff>
      <xdr:row>0</xdr:row>
      <xdr:rowOff>428625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10351" y="57151"/>
          <a:ext cx="961462" cy="37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658813</xdr:colOff>
      <xdr:row>0</xdr:row>
      <xdr:rowOff>71438</xdr:rowOff>
    </xdr:from>
    <xdr:to>
      <xdr:col>6</xdr:col>
      <xdr:colOff>770962</xdr:colOff>
      <xdr:row>0</xdr:row>
      <xdr:rowOff>442912</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43563" y="71438"/>
          <a:ext cx="961462" cy="3714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150812</xdr:colOff>
      <xdr:row>0</xdr:row>
      <xdr:rowOff>79377</xdr:rowOff>
    </xdr:from>
    <xdr:to>
      <xdr:col>5</xdr:col>
      <xdr:colOff>952031</xdr:colOff>
      <xdr:row>0</xdr:row>
      <xdr:rowOff>388939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6437" y="79377"/>
          <a:ext cx="801219" cy="3095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190500</xdr:colOff>
      <xdr:row>0</xdr:row>
      <xdr:rowOff>95250</xdr:rowOff>
    </xdr:from>
    <xdr:to>
      <xdr:col>5</xdr:col>
      <xdr:colOff>991719</xdr:colOff>
      <xdr:row>0</xdr:row>
      <xdr:rowOff>404812</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6375" y="95250"/>
          <a:ext cx="801219" cy="3095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809624</xdr:colOff>
      <xdr:row>0</xdr:row>
      <xdr:rowOff>81179</xdr:rowOff>
    </xdr:from>
    <xdr:to>
      <xdr:col>9</xdr:col>
      <xdr:colOff>781050</xdr:colOff>
      <xdr:row>0</xdr:row>
      <xdr:rowOff>419750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499" y="81179"/>
          <a:ext cx="876301" cy="338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809624</xdr:colOff>
      <xdr:row>0</xdr:row>
      <xdr:rowOff>81179</xdr:rowOff>
    </xdr:from>
    <xdr:to>
      <xdr:col>9</xdr:col>
      <xdr:colOff>781050</xdr:colOff>
      <xdr:row>0</xdr:row>
      <xdr:rowOff>419750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499" y="81179"/>
          <a:ext cx="876301" cy="3385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809624</xdr:colOff>
      <xdr:row>0</xdr:row>
      <xdr:rowOff>81179</xdr:rowOff>
    </xdr:from>
    <xdr:to>
      <xdr:col>9</xdr:col>
      <xdr:colOff>781050</xdr:colOff>
      <xdr:row>0</xdr:row>
      <xdr:rowOff>419750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499" y="81179"/>
          <a:ext cx="876301" cy="3385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206375</xdr:colOff>
      <xdr:row>0</xdr:row>
      <xdr:rowOff>119063</xdr:rowOff>
    </xdr:from>
    <xdr:to>
      <xdr:col>8</xdr:col>
      <xdr:colOff>1005020</xdr:colOff>
      <xdr:row>0</xdr:row>
      <xdr:rowOff>423889</xdr:rowOff>
    </xdr:to>
    <xdr:pic>
      <xdr:nvPicPr>
        <xdr:cNvPr id="3" name="Picture 2"/>
        <xdr:cNvPicPr>
          <a:picLocks noChangeAspect="1"/>
        </xdr:cNvPicPr>
      </xdr:nvPicPr>
      <xdr:blipFill>
        <a:blip xmlns:r="http://schemas.openxmlformats.org/officeDocument/2006/relationships" r:embed="rId1"/>
        <a:stretch>
          <a:fillRect/>
        </a:stretch>
      </xdr:blipFill>
      <xdr:spPr>
        <a:xfrm>
          <a:off x="6985000" y="119063"/>
          <a:ext cx="798645" cy="30482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638175</xdr:colOff>
      <xdr:row>0</xdr:row>
      <xdr:rowOff>123825</xdr:rowOff>
    </xdr:from>
    <xdr:to>
      <xdr:col>11</xdr:col>
      <xdr:colOff>674820</xdr:colOff>
      <xdr:row>0</xdr:row>
      <xdr:rowOff>428651</xdr:rowOff>
    </xdr:to>
    <xdr:pic>
      <xdr:nvPicPr>
        <xdr:cNvPr id="3" name="Picture 2"/>
        <xdr:cNvPicPr>
          <a:picLocks noChangeAspect="1"/>
        </xdr:cNvPicPr>
      </xdr:nvPicPr>
      <xdr:blipFill>
        <a:blip xmlns:r="http://schemas.openxmlformats.org/officeDocument/2006/relationships" r:embed="rId1"/>
        <a:stretch>
          <a:fillRect/>
        </a:stretch>
      </xdr:blipFill>
      <xdr:spPr>
        <a:xfrm>
          <a:off x="6315075" y="123825"/>
          <a:ext cx="798645" cy="304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hloe\AppData\Local\Microsoft\Windows\Temporary%20Internet%20Files\Content.Outlook\CXCIR6H0\USHE%202015%20S1-S7%20Template_Regent%20Required%20Repor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6/Budget%20Forms/Form%20Templates/USHE%202015%20S-5%20Template_Reimbursed%20Overhe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S-1 Instructions"/>
      <sheetName val="S-1 Form"/>
      <sheetName val="S-2 Instructions"/>
      <sheetName val="S-2 Form"/>
      <sheetName val="S-3 Instructions"/>
      <sheetName val="S-3 Form"/>
      <sheetName val="S-4 Instructions"/>
      <sheetName val="S-4 Form"/>
      <sheetName val="S-5 Instructions"/>
      <sheetName val="S-5 Form"/>
      <sheetName val="S-6 Instructions"/>
      <sheetName val="S-6 Form"/>
      <sheetName val="S-7 Instructions"/>
      <sheetName val="S-7 Form"/>
    </sheetNames>
    <sheetDataSet>
      <sheetData sheetId="0"/>
      <sheetData sheetId="1">
        <row r="25">
          <cell r="C25" t="str">
            <v>Due Date: October 17, 2015</v>
          </cell>
        </row>
      </sheetData>
      <sheetData sheetId="2">
        <row r="6">
          <cell r="E6">
            <v>42294</v>
          </cell>
        </row>
      </sheetData>
      <sheetData sheetId="3"/>
      <sheetData sheetId="4">
        <row r="1">
          <cell r="A1" t="str">
            <v>Utah System of Higher Education</v>
          </cell>
        </row>
        <row r="2">
          <cell r="A2" t="str">
            <v>FORM S-2: INSTITUTIONAL GROSS SQ. FT. OF E&amp;G FACILITIES</v>
          </cell>
          <cell r="E2" t="str">
            <v xml:space="preserve">Institution: </v>
          </cell>
          <cell r="F2">
            <v>0</v>
          </cell>
        </row>
        <row r="4">
          <cell r="B4" t="str">
            <v>OPERATED AND AVG. COST PER GSF OPERATED</v>
          </cell>
          <cell r="E4" t="str">
            <v>Prepared by:</v>
          </cell>
        </row>
        <row r="6">
          <cell r="E6" t="str">
            <v>Due Date:</v>
          </cell>
          <cell r="F6">
            <v>42294</v>
          </cell>
        </row>
        <row r="8">
          <cell r="E8" t="str">
            <v>Submission Date:</v>
          </cell>
        </row>
        <row r="10">
          <cell r="A10">
            <v>2015</v>
          </cell>
        </row>
        <row r="11">
          <cell r="A11" t="str">
            <v>I.</v>
          </cell>
          <cell r="B11" t="str">
            <v>GROSS SQUARE FEET OF E&amp;G FACILITIES OPERATED</v>
          </cell>
        </row>
        <row r="12">
          <cell r="A12" t="str">
            <v xml:space="preserve"> </v>
          </cell>
          <cell r="B12" t="str">
            <v xml:space="preserve"> </v>
          </cell>
          <cell r="C12" t="str">
            <v xml:space="preserve"> </v>
          </cell>
          <cell r="E12" t="str">
            <v>Owned Facilities</v>
          </cell>
          <cell r="F12" t="str">
            <v>Leased Facilities</v>
          </cell>
          <cell r="G12" t="str">
            <v>Total Operated and Maintained</v>
          </cell>
        </row>
        <row r="13">
          <cell r="A13" t="str">
            <v xml:space="preserve"> </v>
          </cell>
          <cell r="B13" t="str">
            <v>A. GSF of facilities as of June 30, 2014</v>
          </cell>
          <cell r="G13">
            <v>0</v>
          </cell>
        </row>
        <row r="14">
          <cell r="A14" t="str">
            <v xml:space="preserve"> </v>
          </cell>
          <cell r="B14" t="str">
            <v xml:space="preserve"> </v>
          </cell>
          <cell r="E14" t="str">
            <v xml:space="preserve"> </v>
          </cell>
          <cell r="F14" t="str">
            <v xml:space="preserve"> </v>
          </cell>
          <cell r="G14" t="str">
            <v xml:space="preserve"> </v>
          </cell>
        </row>
        <row r="15">
          <cell r="A15" t="str">
            <v xml:space="preserve"> </v>
          </cell>
          <cell r="B15" t="str">
            <v>B. Additions/(Deletions)</v>
          </cell>
          <cell r="E15" t="str">
            <v xml:space="preserve"> </v>
          </cell>
          <cell r="F15" t="str">
            <v xml:space="preserve"> </v>
          </cell>
          <cell r="G15" t="str">
            <v xml:space="preserve"> </v>
          </cell>
        </row>
        <row r="16">
          <cell r="A16" t="str">
            <v xml:space="preserve"> </v>
          </cell>
          <cell r="B16" t="str">
            <v xml:space="preserve">    During 2014-15</v>
          </cell>
          <cell r="E16" t="str">
            <v xml:space="preserve"> </v>
          </cell>
          <cell r="F16" t="str">
            <v xml:space="preserve"> </v>
          </cell>
          <cell r="G16" t="str">
            <v xml:space="preserve"> </v>
          </cell>
        </row>
        <row r="17">
          <cell r="A17" t="str">
            <v xml:space="preserve"> </v>
          </cell>
          <cell r="B17" t="str">
            <v>1.</v>
          </cell>
          <cell r="G17">
            <v>0</v>
          </cell>
        </row>
        <row r="18">
          <cell r="A18" t="str">
            <v xml:space="preserve"> </v>
          </cell>
          <cell r="B18" t="str">
            <v>2.</v>
          </cell>
          <cell r="G18">
            <v>0</v>
          </cell>
        </row>
        <row r="19">
          <cell r="A19" t="str">
            <v xml:space="preserve"> </v>
          </cell>
          <cell r="B19" t="str">
            <v>3.</v>
          </cell>
          <cell r="G19">
            <v>0</v>
          </cell>
        </row>
        <row r="20">
          <cell r="A20" t="str">
            <v xml:space="preserve"> </v>
          </cell>
          <cell r="B20" t="str">
            <v>4.</v>
          </cell>
          <cell r="G20">
            <v>0</v>
          </cell>
        </row>
        <row r="21">
          <cell r="B21" t="str">
            <v>5.</v>
          </cell>
          <cell r="G21">
            <v>0</v>
          </cell>
        </row>
        <row r="22">
          <cell r="B22" t="str">
            <v>6.</v>
          </cell>
          <cell r="G22">
            <v>0</v>
          </cell>
        </row>
        <row r="23">
          <cell r="B23" t="str">
            <v>7.</v>
          </cell>
          <cell r="G23">
            <v>0</v>
          </cell>
        </row>
        <row r="24">
          <cell r="B24" t="str">
            <v>8.</v>
          </cell>
          <cell r="G24">
            <v>0</v>
          </cell>
        </row>
        <row r="25">
          <cell r="A25" t="str">
            <v xml:space="preserve"> </v>
          </cell>
          <cell r="B25" t="str">
            <v>9.</v>
          </cell>
          <cell r="G25">
            <v>0</v>
          </cell>
        </row>
        <row r="26">
          <cell r="A26" t="str">
            <v xml:space="preserve"> </v>
          </cell>
          <cell r="B26" t="str">
            <v>10.</v>
          </cell>
          <cell r="G26">
            <v>0</v>
          </cell>
        </row>
        <row r="27">
          <cell r="A27" t="str">
            <v xml:space="preserve"> </v>
          </cell>
          <cell r="B27" t="str">
            <v>11.</v>
          </cell>
          <cell r="C27" t="str">
            <v>Net Change</v>
          </cell>
          <cell r="E27">
            <v>0</v>
          </cell>
          <cell r="F27">
            <v>0</v>
          </cell>
          <cell r="G27">
            <v>0</v>
          </cell>
        </row>
        <row r="28">
          <cell r="A28" t="str">
            <v xml:space="preserve"> </v>
          </cell>
          <cell r="C28" t="str">
            <v xml:space="preserve"> </v>
          </cell>
          <cell r="E28" t="str">
            <v xml:space="preserve"> </v>
          </cell>
          <cell r="F28" t="str">
            <v xml:space="preserve"> </v>
          </cell>
          <cell r="G28" t="str">
            <v xml:space="preserve"> </v>
          </cell>
        </row>
        <row r="29">
          <cell r="A29" t="str">
            <v xml:space="preserve"> </v>
          </cell>
          <cell r="B29" t="str">
            <v>C. GSF of facilities as of June 30, 2015</v>
          </cell>
          <cell r="E29">
            <v>0</v>
          </cell>
          <cell r="F29">
            <v>0</v>
          </cell>
          <cell r="G29">
            <v>0</v>
          </cell>
        </row>
        <row r="30">
          <cell r="A30" t="str">
            <v xml:space="preserve"> </v>
          </cell>
          <cell r="B30" t="str">
            <v xml:space="preserve"> </v>
          </cell>
          <cell r="E30" t="str">
            <v xml:space="preserve"> </v>
          </cell>
          <cell r="F30" t="str">
            <v xml:space="preserve"> </v>
          </cell>
          <cell r="G30" t="str">
            <v xml:space="preserve"> </v>
          </cell>
        </row>
        <row r="31">
          <cell r="A31" t="str">
            <v xml:space="preserve"> </v>
          </cell>
          <cell r="B31" t="str">
            <v>D. Anticipated Additions/(Deletions)</v>
          </cell>
          <cell r="F31" t="str">
            <v xml:space="preserve"> </v>
          </cell>
          <cell r="G31" t="str">
            <v xml:space="preserve"> </v>
          </cell>
        </row>
        <row r="32">
          <cell r="A32" t="str">
            <v xml:space="preserve"> </v>
          </cell>
          <cell r="B32" t="str">
            <v xml:space="preserve">    During 2015-16</v>
          </cell>
          <cell r="E32" t="str">
            <v xml:space="preserve"> </v>
          </cell>
          <cell r="F32" t="str">
            <v xml:space="preserve"> </v>
          </cell>
          <cell r="G32" t="str">
            <v xml:space="preserve"> </v>
          </cell>
        </row>
        <row r="33">
          <cell r="A33" t="str">
            <v xml:space="preserve"> </v>
          </cell>
          <cell r="B33" t="str">
            <v>1.</v>
          </cell>
          <cell r="G33">
            <v>0</v>
          </cell>
        </row>
        <row r="34">
          <cell r="A34" t="str">
            <v xml:space="preserve"> </v>
          </cell>
          <cell r="B34" t="str">
            <v>2.</v>
          </cell>
          <cell r="G34">
            <v>0</v>
          </cell>
        </row>
        <row r="35">
          <cell r="B35" t="str">
            <v>3.</v>
          </cell>
          <cell r="G35">
            <v>0</v>
          </cell>
        </row>
        <row r="36">
          <cell r="B36" t="str">
            <v>4.</v>
          </cell>
          <cell r="G36">
            <v>0</v>
          </cell>
        </row>
        <row r="37">
          <cell r="B37" t="str">
            <v>5.</v>
          </cell>
          <cell r="G37">
            <v>0</v>
          </cell>
        </row>
        <row r="38">
          <cell r="B38" t="str">
            <v>6.</v>
          </cell>
          <cell r="G38">
            <v>0</v>
          </cell>
        </row>
        <row r="39">
          <cell r="A39" t="str">
            <v xml:space="preserve"> </v>
          </cell>
          <cell r="B39" t="str">
            <v>7.</v>
          </cell>
          <cell r="G39">
            <v>0</v>
          </cell>
        </row>
        <row r="40">
          <cell r="A40" t="str">
            <v xml:space="preserve"> </v>
          </cell>
          <cell r="B40" t="str">
            <v>8.</v>
          </cell>
          <cell r="G40">
            <v>0</v>
          </cell>
        </row>
        <row r="41">
          <cell r="A41" t="str">
            <v xml:space="preserve"> </v>
          </cell>
          <cell r="B41" t="str">
            <v>9.</v>
          </cell>
          <cell r="G41">
            <v>0</v>
          </cell>
        </row>
        <row r="42">
          <cell r="A42" t="str">
            <v xml:space="preserve"> </v>
          </cell>
          <cell r="B42" t="str">
            <v>10.</v>
          </cell>
          <cell r="G42">
            <v>0</v>
          </cell>
        </row>
        <row r="43">
          <cell r="A43" t="str">
            <v xml:space="preserve"> </v>
          </cell>
          <cell r="B43" t="str">
            <v>11.</v>
          </cell>
          <cell r="C43" t="str">
            <v>Net Change</v>
          </cell>
          <cell r="E43">
            <v>0</v>
          </cell>
          <cell r="F43">
            <v>0</v>
          </cell>
          <cell r="G43">
            <v>0</v>
          </cell>
        </row>
        <row r="44">
          <cell r="A44" t="str">
            <v xml:space="preserve"> </v>
          </cell>
          <cell r="B44" t="str">
            <v xml:space="preserve"> </v>
          </cell>
          <cell r="C44" t="str">
            <v xml:space="preserve"> </v>
          </cell>
          <cell r="E44" t="str">
            <v xml:space="preserve"> </v>
          </cell>
          <cell r="F44" t="str">
            <v xml:space="preserve"> </v>
          </cell>
          <cell r="G44" t="str">
            <v xml:space="preserve"> </v>
          </cell>
        </row>
        <row r="45">
          <cell r="A45" t="str">
            <v xml:space="preserve"> </v>
          </cell>
          <cell r="B45" t="str">
            <v>E. Anticipated GSF of facilities on June 30, 2016</v>
          </cell>
          <cell r="E45">
            <v>0</v>
          </cell>
          <cell r="F45">
            <v>0</v>
          </cell>
          <cell r="G45">
            <v>0</v>
          </cell>
        </row>
        <row r="46">
          <cell r="A46" t="str">
            <v xml:space="preserve"> </v>
          </cell>
          <cell r="B46" t="str">
            <v xml:space="preserve"> </v>
          </cell>
          <cell r="E46" t="str">
            <v xml:space="preserve"> </v>
          </cell>
          <cell r="F46" t="str">
            <v xml:space="preserve"> </v>
          </cell>
          <cell r="G46" t="str">
            <v xml:space="preserve"> </v>
          </cell>
        </row>
        <row r="47">
          <cell r="A47" t="str">
            <v>II.</v>
          </cell>
          <cell r="B47" t="str">
            <v>SUMMARY COST ANALYSIS</v>
          </cell>
          <cell r="E47" t="str">
            <v xml:space="preserve"> </v>
          </cell>
          <cell r="F47" t="str">
            <v xml:space="preserve"> </v>
          </cell>
          <cell r="G47" t="str">
            <v xml:space="preserve"> </v>
          </cell>
        </row>
        <row r="48">
          <cell r="E48" t="str">
            <v>Actual</v>
          </cell>
          <cell r="F48" t="str">
            <v>Actual</v>
          </cell>
          <cell r="G48" t="str">
            <v>Budget</v>
          </cell>
        </row>
        <row r="49">
          <cell r="A49" t="str">
            <v xml:space="preserve"> </v>
          </cell>
          <cell r="E49" t="str">
            <v>2013-14</v>
          </cell>
          <cell r="F49" t="str">
            <v>2014-15</v>
          </cell>
          <cell r="G49" t="str">
            <v>2015-16</v>
          </cell>
        </row>
        <row r="50">
          <cell r="A50" t="str">
            <v xml:space="preserve"> </v>
          </cell>
          <cell r="B50" t="str">
            <v>A. Total physical plant expenditures (Ties to Form A-1: Physical Plant)</v>
          </cell>
        </row>
        <row r="51">
          <cell r="A51" t="str">
            <v xml:space="preserve"> </v>
          </cell>
          <cell r="E51" t="str">
            <v xml:space="preserve"> </v>
          </cell>
          <cell r="F51" t="str">
            <v xml:space="preserve"> </v>
          </cell>
          <cell r="G51" t="str">
            <v xml:space="preserve"> </v>
          </cell>
        </row>
        <row r="52">
          <cell r="A52" t="str">
            <v xml:space="preserve"> </v>
          </cell>
          <cell r="B52" t="str">
            <v>B. Calculated average cost per GSF operated</v>
          </cell>
          <cell r="E52">
            <v>0</v>
          </cell>
          <cell r="F52">
            <v>0</v>
          </cell>
          <cell r="G52">
            <v>0</v>
          </cell>
        </row>
      </sheetData>
      <sheetData sheetId="5">
        <row r="1">
          <cell r="A1" t="str">
            <v>Utah System of Higher Education</v>
          </cell>
        </row>
        <row r="2">
          <cell r="A2" t="str">
            <v>FORM S-3: EDUCATIONALLY DISADVANTAGED LINE ITEM ANALYSIS</v>
          </cell>
        </row>
        <row r="4">
          <cell r="A4" t="str">
            <v>1. Purpose of the Form:</v>
          </cell>
        </row>
        <row r="6">
          <cell r="B6" t="str">
            <v>To provide information on the expenditures made from the educationally disadvantaged</v>
          </cell>
        </row>
        <row r="7">
          <cell r="B7" t="str">
            <v>line item program.</v>
          </cell>
        </row>
        <row r="9">
          <cell r="A9" t="str">
            <v>2. Instructions for completing the Form:</v>
          </cell>
        </row>
        <row r="11">
          <cell r="B11" t="str">
            <v>A.</v>
          </cell>
          <cell r="C11" t="str">
            <v>Enter name of Preparer and form Submission Date.</v>
          </cell>
        </row>
        <row r="13">
          <cell r="B13" t="str">
            <v>B.</v>
          </cell>
          <cell r="C13" t="str">
            <v>Total expenditures in Section I should tie to the appropriate A-1 Actual or Budget form.</v>
          </cell>
        </row>
        <row r="15">
          <cell r="B15" t="str">
            <v>C.</v>
          </cell>
          <cell r="C15" t="str">
            <v>Note that Section II, Lines C-D apply only to minority students.</v>
          </cell>
        </row>
        <row r="16">
          <cell r="B16" t="str">
            <v xml:space="preserve">     </v>
          </cell>
        </row>
        <row r="17">
          <cell r="B17" t="str">
            <v>D.</v>
          </cell>
          <cell r="C17" t="str">
            <v xml:space="preserve">Based on the file name conventions below, save your completed form as: </v>
          </cell>
        </row>
        <row r="18">
          <cell r="C18" t="str">
            <v>"[Institution Number &amp; Name] [Form Number &amp; Name]"    ex:  "01 UU R-2 Student Fee Proposal"</v>
          </cell>
        </row>
        <row r="20">
          <cell r="C20" t="str">
            <v xml:space="preserve">File name conventions: </v>
          </cell>
        </row>
        <row r="21">
          <cell r="C21" t="str">
            <v>01 UU; 02 USU; 03 WSU; 04 SUU; 05 Snow; 06 DSU; 07 UVU; 08 SLCC</v>
          </cell>
        </row>
        <row r="23">
          <cell r="B23" t="str">
            <v>E.</v>
          </cell>
          <cell r="C23" t="str">
            <v>Due Date: October 17, 2015</v>
          </cell>
        </row>
      </sheetData>
      <sheetData sheetId="6">
        <row r="1">
          <cell r="A1" t="str">
            <v>Utah System of Higher Education</v>
          </cell>
        </row>
        <row r="2">
          <cell r="A2" t="str">
            <v>FORM S-3: EDUCATIONALLY DISADVANTAGED ANALYSIS</v>
          </cell>
          <cell r="D2" t="str">
            <v xml:space="preserve">Institution: </v>
          </cell>
          <cell r="E2">
            <v>0</v>
          </cell>
        </row>
        <row r="4">
          <cell r="A4">
            <v>2015</v>
          </cell>
          <cell r="D4" t="str">
            <v>Prepared by:</v>
          </cell>
        </row>
        <row r="6">
          <cell r="D6" t="str">
            <v>Due Date:</v>
          </cell>
          <cell r="E6">
            <v>42294</v>
          </cell>
        </row>
        <row r="8">
          <cell r="D8" t="str">
            <v>Submission Date:</v>
          </cell>
        </row>
        <row r="11">
          <cell r="E11" t="str">
            <v>Actual</v>
          </cell>
          <cell r="F11" t="str">
            <v>Budget</v>
          </cell>
        </row>
        <row r="12">
          <cell r="A12" t="str">
            <v>I.</v>
          </cell>
          <cell r="B12" t="str">
            <v>UTILIZATION OF FUNDS FOR ELIGIBLE PURPOSES</v>
          </cell>
          <cell r="E12" t="str">
            <v>2014-15</v>
          </cell>
          <cell r="F12" t="str">
            <v>2015-16</v>
          </cell>
        </row>
        <row r="13">
          <cell r="A13" t="str">
            <v xml:space="preserve"> </v>
          </cell>
          <cell r="B13" t="str">
            <v>A. Scholarships - General</v>
          </cell>
        </row>
        <row r="14">
          <cell r="B14" t="str">
            <v>B. Scholarships - Minority Students</v>
          </cell>
        </row>
        <row r="15">
          <cell r="A15" t="str">
            <v xml:space="preserve"> </v>
          </cell>
          <cell r="B15" t="str">
            <v>C. Tutoring</v>
          </cell>
        </row>
        <row r="16">
          <cell r="A16" t="str">
            <v xml:space="preserve"> </v>
          </cell>
          <cell r="B16" t="str">
            <v>D. Counseling</v>
          </cell>
        </row>
        <row r="17">
          <cell r="A17" t="str">
            <v xml:space="preserve"> </v>
          </cell>
          <cell r="B17" t="str">
            <v>E. Total Expenditures (Ties to Form A-1)</v>
          </cell>
          <cell r="E17">
            <v>0</v>
          </cell>
          <cell r="F17">
            <v>0</v>
          </cell>
        </row>
        <row r="20">
          <cell r="A20" t="str">
            <v>II.</v>
          </cell>
          <cell r="B20" t="str">
            <v>PERFORMANCE INDICATORS</v>
          </cell>
        </row>
        <row r="21">
          <cell r="A21" t="str">
            <v xml:space="preserve"> </v>
          </cell>
          <cell r="B21" t="str">
            <v>A. Number of students receiving general scholarships</v>
          </cell>
        </row>
        <row r="22">
          <cell r="A22" t="str">
            <v xml:space="preserve"> </v>
          </cell>
          <cell r="B22" t="str">
            <v>B. Average general scholarship amount per student (per FY)</v>
          </cell>
          <cell r="E22">
            <v>0</v>
          </cell>
          <cell r="F22">
            <v>0</v>
          </cell>
        </row>
        <row r="24">
          <cell r="B24" t="str">
            <v>C. Number of minority students receiving minority scholarships</v>
          </cell>
        </row>
        <row r="25">
          <cell r="B25" t="str">
            <v>D. Average scholarship amount per minority student (per FY)</v>
          </cell>
          <cell r="E25">
            <v>0</v>
          </cell>
          <cell r="F25">
            <v>0</v>
          </cell>
        </row>
      </sheetData>
      <sheetData sheetId="7">
        <row r="1">
          <cell r="A1" t="str">
            <v>Utah System of Higher Education</v>
          </cell>
        </row>
        <row r="2">
          <cell r="A2" t="str">
            <v>FORM S-4: EMPLOYEE TURNOVER</v>
          </cell>
        </row>
        <row r="4">
          <cell r="A4" t="str">
            <v>1. Purpose of the Form:</v>
          </cell>
        </row>
        <row r="6">
          <cell r="B6" t="str">
            <v>To provide information on the turnover rate at USHE institutions for regular faculty, executives, and staff.</v>
          </cell>
        </row>
        <row r="8">
          <cell r="A8" t="str">
            <v>2. Instructions for completing the Form:</v>
          </cell>
        </row>
        <row r="10">
          <cell r="B10" t="str">
            <v>A.</v>
          </cell>
          <cell r="C10" t="str">
            <v>Enter name of Preparer and form Submission Date.</v>
          </cell>
        </row>
        <row r="12">
          <cell r="B12" t="str">
            <v>B.</v>
          </cell>
          <cell r="C12" t="str">
            <v>This report is to be completed based on information for all regular full-time positions as of July 1</v>
          </cell>
        </row>
        <row r="13">
          <cell r="C13" t="str">
            <v>of the current fiscal year.  A position is considered full-time if the appointment is 0.75 FTE or</v>
          </cell>
        </row>
        <row r="14">
          <cell r="C14" t="str">
            <v>greater.  For faculty positions, this means the workload is equal to 75% or greater of the full</v>
          </cell>
        </row>
        <row r="15">
          <cell r="C15" t="str">
            <v xml:space="preserve">workload for a faculty position based on a regular 9-month contract. </v>
          </cell>
        </row>
        <row r="17">
          <cell r="B17" t="str">
            <v>C.</v>
          </cell>
          <cell r="C17" t="str">
            <v xml:space="preserve">Position classifications are for regular faculty and staff.  The staff classification includes </v>
          </cell>
        </row>
        <row r="18">
          <cell r="C18" t="str">
            <v>positions classified as executives and staff in other budget forms (A-1, S-12, etc).  Unlike the</v>
          </cell>
        </row>
        <row r="19">
          <cell r="C19" t="str">
            <v>other budget forms, however, Form S-4 is based on an actual position count.  Forms A-1 and</v>
          </cell>
        </row>
        <row r="20">
          <cell r="C20" t="str">
            <v>S-12 adjust for full-time equivalency.  For this reason numbers reported on these different</v>
          </cell>
        </row>
        <row r="21">
          <cell r="C21" t="str">
            <v xml:space="preserve">forms will not be equal. </v>
          </cell>
        </row>
        <row r="23">
          <cell r="B23" t="str">
            <v>D.</v>
          </cell>
          <cell r="C23" t="str">
            <v>Section I: For every classification of regular faculty, and staff, list the total number of positions</v>
          </cell>
        </row>
        <row r="24">
          <cell r="C24" t="str">
            <v>as of July 1 that are 0.75 FTE or greater.  List only positions paid (fully or partially) with state</v>
          </cell>
        </row>
        <row r="25">
          <cell r="C25" t="str">
            <v>appropriated funds.  This should be the same group of positions reported on the A-1 and in the</v>
          </cell>
        </row>
        <row r="26">
          <cell r="C26" t="str">
            <v>Appropriated section of the S-12.  This number becomes the denominator for the turnover rate</v>
          </cell>
        </row>
        <row r="27">
          <cell r="C27" t="str">
            <v>calculation.</v>
          </cell>
        </row>
        <row r="29">
          <cell r="B29" t="str">
            <v>E.</v>
          </cell>
          <cell r="C29" t="str">
            <v>Section II: List the number of positions shown in Section I that have "turned-over" in the previous</v>
          </cell>
        </row>
        <row r="30">
          <cell r="C30" t="str">
            <v>12 months within each classification.  Turnover is defined as a position that has been vacated, but</v>
          </cell>
        </row>
        <row r="31">
          <cell r="C31" t="str">
            <v>has not subsequently been eliminated.  All positions that were vacated in the previous 12 months</v>
          </cell>
        </row>
        <row r="32">
          <cell r="C32" t="str">
            <v>should be included.  This number becomes the numerator for the turnover calculation.</v>
          </cell>
        </row>
        <row r="34">
          <cell r="B34" t="str">
            <v>F.</v>
          </cell>
          <cell r="C34" t="str">
            <v>Section III calculates the turnover rate based upon the information provided in Sections I and II.</v>
          </cell>
        </row>
        <row r="36">
          <cell r="B36" t="str">
            <v>G.</v>
          </cell>
          <cell r="C36" t="str">
            <v xml:space="preserve">Based on the file name conventions below, save your completed form as: </v>
          </cell>
        </row>
        <row r="37">
          <cell r="C37" t="str">
            <v>"[Institution Number &amp; Name] [Form Number &amp; Name]"    ex:  "01 UU R-2 Student Fee Proposal"</v>
          </cell>
        </row>
        <row r="39">
          <cell r="C39" t="str">
            <v xml:space="preserve">File name conventions: </v>
          </cell>
        </row>
        <row r="40">
          <cell r="C40" t="str">
            <v>01 UU; 02 USU; 03 WSU; 04 SUU; 05 Snow; 06 DSU; 07 UVU; 08 SLCC</v>
          </cell>
        </row>
        <row r="42">
          <cell r="B42" t="str">
            <v>H.</v>
          </cell>
          <cell r="C42" t="str">
            <v>Due Date: October 17, 2015</v>
          </cell>
        </row>
      </sheetData>
      <sheetData sheetId="8">
        <row r="1">
          <cell r="A1" t="str">
            <v>Utah System of Higher Education</v>
          </cell>
        </row>
        <row r="2">
          <cell r="A2" t="str">
            <v>FORM S-4: EMPLOYEE TURNOVER</v>
          </cell>
          <cell r="D2" t="str">
            <v xml:space="preserve">Institution: </v>
          </cell>
          <cell r="E2">
            <v>0</v>
          </cell>
        </row>
        <row r="4">
          <cell r="D4" t="str">
            <v>Prepared by:</v>
          </cell>
        </row>
        <row r="6">
          <cell r="D6" t="str">
            <v>Due Date:</v>
          </cell>
          <cell r="E6">
            <v>42294</v>
          </cell>
        </row>
        <row r="8">
          <cell r="D8" t="str">
            <v>Submission Date:</v>
          </cell>
        </row>
        <row r="11">
          <cell r="F11" t="str">
            <v xml:space="preserve">As of </v>
          </cell>
        </row>
        <row r="12">
          <cell r="A12">
            <v>2015</v>
          </cell>
          <cell r="F12" t="str">
            <v>July 1st</v>
          </cell>
        </row>
        <row r="13">
          <cell r="A13" t="str">
            <v xml:space="preserve">I. TOTAL NUMBER OF POSITIONS BY CLASSIFICATION (0.75 FTE OR GREATER) </v>
          </cell>
        </row>
        <row r="14">
          <cell r="A14" t="str">
            <v xml:space="preserve"> </v>
          </cell>
          <cell r="B14" t="str">
            <v>A. Regular Faculty</v>
          </cell>
        </row>
        <row r="15">
          <cell r="A15" t="str">
            <v xml:space="preserve"> </v>
          </cell>
          <cell r="B15" t="str">
            <v>B. Staff (Including Executives)</v>
          </cell>
        </row>
        <row r="16">
          <cell r="A16" t="str">
            <v xml:space="preserve"> </v>
          </cell>
          <cell r="B16" t="str">
            <v>C. Total Positions</v>
          </cell>
          <cell r="F16">
            <v>0</v>
          </cell>
        </row>
        <row r="19">
          <cell r="A19" t="str">
            <v>II. 12-MONTH TURNOVER OF POSITIONS BY CLASSIFICATION</v>
          </cell>
        </row>
        <row r="20">
          <cell r="A20" t="str">
            <v xml:space="preserve"> </v>
          </cell>
          <cell r="B20" t="str">
            <v>A. Regular Faculty</v>
          </cell>
        </row>
        <row r="21">
          <cell r="B21" t="str">
            <v>B. Staff (Including Executives)</v>
          </cell>
        </row>
        <row r="22">
          <cell r="B22" t="str">
            <v>C. Total Positions</v>
          </cell>
          <cell r="F22">
            <v>0</v>
          </cell>
        </row>
        <row r="23">
          <cell r="A23" t="str">
            <v xml:space="preserve"> </v>
          </cell>
        </row>
        <row r="25">
          <cell r="A25" t="str">
            <v>III. 12-MONTH TURNOVER RATE OF POSITIONS BY CLASSIFICATION</v>
          </cell>
        </row>
        <row r="26">
          <cell r="A26" t="str">
            <v xml:space="preserve"> </v>
          </cell>
          <cell r="B26" t="str">
            <v>A. Regular Faculty</v>
          </cell>
          <cell r="F26" t="e">
            <v>#DIV/0!</v>
          </cell>
        </row>
        <row r="27">
          <cell r="B27" t="str">
            <v>B. Staff (Including Executives)</v>
          </cell>
          <cell r="F27" t="e">
            <v>#DIV/0!</v>
          </cell>
        </row>
        <row r="28">
          <cell r="B28" t="str">
            <v>C. Total Positions</v>
          </cell>
          <cell r="F28" t="e">
            <v>#DIV/0!</v>
          </cell>
        </row>
        <row r="29">
          <cell r="A29" t="str">
            <v xml:space="preserve"> </v>
          </cell>
        </row>
      </sheetData>
      <sheetData sheetId="9">
        <row r="1">
          <cell r="A1" t="str">
            <v>Utah System of Higher Education</v>
          </cell>
        </row>
        <row r="2">
          <cell r="A2" t="str">
            <v>FORM S-5: REIMBURSED OVERHEAD</v>
          </cell>
        </row>
        <row r="5">
          <cell r="A5" t="str">
            <v>1. Purpose of the Form:</v>
          </cell>
        </row>
        <row r="7">
          <cell r="B7" t="str">
            <v>To provide a detailed accounting of reimbursed overhead retained in institutional R&amp;D funds. [SBR Policy R535]</v>
          </cell>
        </row>
        <row r="10">
          <cell r="A10" t="str">
            <v>2. Instructions for completing the Form:</v>
          </cell>
        </row>
        <row r="12">
          <cell r="B12" t="str">
            <v>A.</v>
          </cell>
          <cell r="C12" t="str">
            <v>Enter name of Preparer and form Submission Date.</v>
          </cell>
        </row>
        <row r="14">
          <cell r="B14" t="str">
            <v>B.</v>
          </cell>
          <cell r="C14" t="str">
            <v>Complete one form for the entire Institution and include expenditures under the appropriate category.</v>
          </cell>
        </row>
        <row r="15">
          <cell r="C15" t="str">
            <v>Amounts should be rounded to the nearest $100.</v>
          </cell>
        </row>
        <row r="17">
          <cell r="B17" t="str">
            <v>C.</v>
          </cell>
          <cell r="C17" t="str">
            <v xml:space="preserve">Carryforward balance (Line IA, Actual): Amount should tie to previous year's ending balance </v>
          </cell>
        </row>
        <row r="18">
          <cell r="C18" t="str">
            <v xml:space="preserve">submitted on the previous year's S-5.  If the amounts do not tie, please submit a corrected Form S-5 for </v>
          </cell>
        </row>
        <row r="19">
          <cell r="C19" t="str">
            <v>the previous year's actual data.</v>
          </cell>
        </row>
        <row r="21">
          <cell r="B21" t="str">
            <v>D.</v>
          </cell>
          <cell r="C21" t="str">
            <v xml:space="preserve">Based on the file name conventions below, save your completed form as: </v>
          </cell>
        </row>
        <row r="22">
          <cell r="C22" t="str">
            <v>"[Institution Number &amp; Name] [Form Number &amp; Name]"    ex:  "01 UU R-2 Student Fee Proposal"</v>
          </cell>
        </row>
        <row r="24">
          <cell r="C24" t="str">
            <v xml:space="preserve">File name conventions: </v>
          </cell>
        </row>
        <row r="25">
          <cell r="C25" t="str">
            <v>01 UU; 02 USU; 03 WSU; 04 SUU; 05 Snow; 06 DSU; 07 UVU; 08 SLCC</v>
          </cell>
        </row>
        <row r="27">
          <cell r="B27" t="str">
            <v>E.</v>
          </cell>
          <cell r="C27" t="str">
            <v>Due Date: October 17, 2015</v>
          </cell>
        </row>
      </sheetData>
      <sheetData sheetId="10">
        <row r="1">
          <cell r="A1" t="str">
            <v>Utah System of Higher Education</v>
          </cell>
        </row>
        <row r="2">
          <cell r="A2" t="str">
            <v>FORM S-5: REIMBURSED OVERHEAD</v>
          </cell>
          <cell r="D2" t="str">
            <v xml:space="preserve">Institution: </v>
          </cell>
          <cell r="E2">
            <v>0</v>
          </cell>
        </row>
        <row r="4">
          <cell r="D4" t="str">
            <v>Prepared by:</v>
          </cell>
        </row>
        <row r="6">
          <cell r="D6" t="str">
            <v>Due Date:</v>
          </cell>
          <cell r="E6">
            <v>42294</v>
          </cell>
        </row>
        <row r="8">
          <cell r="D8" t="str">
            <v>Submission Date:</v>
          </cell>
        </row>
        <row r="10">
          <cell r="E10" t="str">
            <v xml:space="preserve"> Actual</v>
          </cell>
          <cell r="F10" t="str">
            <v>Budget</v>
          </cell>
        </row>
        <row r="11">
          <cell r="A11">
            <v>2015</v>
          </cell>
          <cell r="E11" t="str">
            <v>2014-15</v>
          </cell>
          <cell r="F11" t="str">
            <v>2015-16</v>
          </cell>
        </row>
        <row r="12">
          <cell r="A12" t="str">
            <v xml:space="preserve"> I.  FUNDS AVAILABLE</v>
          </cell>
        </row>
        <row r="13">
          <cell r="B13" t="str">
            <v>A.</v>
          </cell>
          <cell r="C13" t="str">
            <v>Carryforward</v>
          </cell>
        </row>
        <row r="14">
          <cell r="B14" t="str">
            <v>B.</v>
          </cell>
          <cell r="C14" t="str">
            <v>Receipts</v>
          </cell>
        </row>
        <row r="15">
          <cell r="B15" t="str">
            <v>C.</v>
          </cell>
          <cell r="C15" t="str">
            <v>Total Amount Available</v>
          </cell>
          <cell r="E15">
            <v>0</v>
          </cell>
          <cell r="F15">
            <v>0</v>
          </cell>
        </row>
        <row r="16">
          <cell r="A16" t="str">
            <v xml:space="preserve"> </v>
          </cell>
          <cell r="B16" t="str">
            <v xml:space="preserve"> </v>
          </cell>
          <cell r="E16" t="str">
            <v xml:space="preserve"> </v>
          </cell>
          <cell r="F16" t="str">
            <v xml:space="preserve"> </v>
          </cell>
        </row>
        <row r="17">
          <cell r="A17" t="str">
            <v>II. APPLICATION BY PROGRAM CATEGORIES</v>
          </cell>
          <cell r="E17" t="str">
            <v xml:space="preserve"> </v>
          </cell>
          <cell r="F17" t="str">
            <v xml:space="preserve"> </v>
          </cell>
        </row>
        <row r="18">
          <cell r="A18" t="str">
            <v xml:space="preserve"> </v>
          </cell>
          <cell r="B18" t="str">
            <v>A.</v>
          </cell>
          <cell r="C18" t="str">
            <v>Development of New Research Funding</v>
          </cell>
        </row>
        <row r="19">
          <cell r="A19" t="str">
            <v xml:space="preserve"> </v>
          </cell>
          <cell r="B19" t="str">
            <v>B.</v>
          </cell>
          <cell r="C19" t="str">
            <v>Research Equipment Replacement</v>
          </cell>
        </row>
        <row r="20">
          <cell r="B20" t="str">
            <v>C.</v>
          </cell>
          <cell r="C20" t="str">
            <v>Recruiting/Research Lab. Set-Ups for New Faculty</v>
          </cell>
        </row>
        <row r="21">
          <cell r="B21" t="str">
            <v>D.</v>
          </cell>
          <cell r="C21" t="str">
            <v>Retention of Key Researchers</v>
          </cell>
        </row>
        <row r="22">
          <cell r="B22" t="str">
            <v>E.</v>
          </cell>
          <cell r="C22" t="str">
            <v>Research Labs Remodeling</v>
          </cell>
        </row>
        <row r="23">
          <cell r="B23" t="str">
            <v>F.</v>
          </cell>
          <cell r="C23" t="str">
            <v>Capital Facilities</v>
          </cell>
        </row>
        <row r="24">
          <cell r="B24" t="str">
            <v>G.</v>
          </cell>
          <cell r="C24" t="str">
            <v>Programmatic Support</v>
          </cell>
        </row>
        <row r="25">
          <cell r="B25" t="str">
            <v>H.</v>
          </cell>
          <cell r="C25" t="str">
            <v>O &amp; M - Research Facilities</v>
          </cell>
        </row>
        <row r="26">
          <cell r="B26" t="str">
            <v>I.</v>
          </cell>
          <cell r="C26" t="str">
            <v>Other</v>
          </cell>
        </row>
        <row r="28">
          <cell r="A28" t="str">
            <v>III. TOTAL APPLICATION</v>
          </cell>
          <cell r="E28">
            <v>0</v>
          </cell>
          <cell r="F28">
            <v>0</v>
          </cell>
        </row>
        <row r="30">
          <cell r="A30" t="str">
            <v>IV.  CARRYFORWARD BALANCE</v>
          </cell>
          <cell r="E30">
            <v>0</v>
          </cell>
          <cell r="F30">
            <v>0</v>
          </cell>
        </row>
      </sheetData>
      <sheetData sheetId="11">
        <row r="1">
          <cell r="A1" t="str">
            <v>Utah System of Higher Education</v>
          </cell>
        </row>
        <row r="2">
          <cell r="A2" t="str">
            <v>FORM S-6: INSTITUTIONAL DISCRETIONARY FUNDS</v>
          </cell>
        </row>
        <row r="4">
          <cell r="A4" t="str">
            <v>1. Purpose of the Form:</v>
          </cell>
        </row>
        <row r="6">
          <cell r="B6" t="str">
            <v>To provide the sources and applications of institutional discretionary funds.  The reporting of</v>
          </cell>
        </row>
        <row r="7">
          <cell r="B7" t="str">
            <v>discretionary funds is required by Board Policy R548.</v>
          </cell>
        </row>
        <row r="9">
          <cell r="A9" t="str">
            <v>2. Instructions for completing the Form:</v>
          </cell>
        </row>
        <row r="11">
          <cell r="B11" t="str">
            <v>A.</v>
          </cell>
          <cell r="C11" t="str">
            <v>Enter name of Preparer and form Submission Date.</v>
          </cell>
        </row>
        <row r="13">
          <cell r="B13" t="str">
            <v>B.</v>
          </cell>
          <cell r="C13" t="str">
            <v>Complete one form for the total Institution.</v>
          </cell>
        </row>
        <row r="15">
          <cell r="B15" t="str">
            <v>C.</v>
          </cell>
          <cell r="C15" t="str">
            <v>Institutional discretionary funds are defined by Board Policy R548 to include investment</v>
          </cell>
        </row>
        <row r="16">
          <cell r="C16" t="str">
            <v>income and unrestricted gifts and grants.</v>
          </cell>
        </row>
        <row r="18">
          <cell r="B18" t="str">
            <v>D.</v>
          </cell>
          <cell r="C18" t="str">
            <v xml:space="preserve">This schedule should be audited annually as required by Policy R548 and the auditor's  </v>
          </cell>
        </row>
        <row r="19">
          <cell r="C19" t="str">
            <v>opinion letter submitted with the schedule.</v>
          </cell>
        </row>
        <row r="21">
          <cell r="B21" t="str">
            <v>E.</v>
          </cell>
          <cell r="C21" t="str">
            <v>Carryforward balance (I-A, Actual) should tie to the previous year's ending balance reported</v>
          </cell>
        </row>
        <row r="22">
          <cell r="C22" t="str">
            <v>on Form S-6. If it does not tie, submit a corrected S-6 for last year's actual data.</v>
          </cell>
        </row>
        <row r="24">
          <cell r="B24" t="str">
            <v>F.</v>
          </cell>
          <cell r="C24" t="str">
            <v>"Period of Obligation" indicates the number of years which the President feels obligated to</v>
          </cell>
        </row>
        <row r="25">
          <cell r="C25" t="str">
            <v>provide funding for each individual program/operation:</v>
          </cell>
        </row>
        <row r="26">
          <cell r="D26" t="str">
            <v>▪ One year - a one time designation of discretionary funds</v>
          </cell>
        </row>
        <row r="27">
          <cell r="D27" t="str">
            <v>▪ Fixed number of years - planned use of discretionary funds for a multi-year project</v>
          </cell>
        </row>
        <row r="28">
          <cell r="E28" t="str">
            <v>or program with a finite life</v>
          </cell>
        </row>
        <row r="29">
          <cell r="D29" t="str">
            <v>▪ Indefinite - planned use of discretionary funds for compensation or other expenditures</v>
          </cell>
        </row>
        <row r="30">
          <cell r="E30" t="str">
            <v>in a multi-year program/operation which has no anticipated ending date</v>
          </cell>
        </row>
        <row r="32">
          <cell r="B32" t="str">
            <v>G.</v>
          </cell>
          <cell r="C32" t="str">
            <v xml:space="preserve">Based on the file name conventions below, save your completed form as: </v>
          </cell>
        </row>
        <row r="33">
          <cell r="C33" t="str">
            <v>"[Institution Number &amp; Name] [Form Number &amp; Name]"    ex:  "01 UU R-2 Student Fee Proposal"</v>
          </cell>
        </row>
        <row r="35">
          <cell r="C35" t="str">
            <v xml:space="preserve">File name conventions: </v>
          </cell>
        </row>
        <row r="36">
          <cell r="C36" t="str">
            <v>01 UU; 02 USU; 03 WSU; 04 SUU; 05 Snow; 06 DSU; 07 UVU; 08 SLCC</v>
          </cell>
        </row>
        <row r="38">
          <cell r="B38" t="str">
            <v>H.</v>
          </cell>
          <cell r="C38" t="str">
            <v>Due Date: October 17, 2015</v>
          </cell>
        </row>
      </sheetData>
      <sheetData sheetId="12">
        <row r="1">
          <cell r="A1" t="str">
            <v>Utah System of Higher Education</v>
          </cell>
        </row>
        <row r="2">
          <cell r="A2" t="str">
            <v>FORM S-6: INSTITUTIONAL DISCRETIONARY FUNDS</v>
          </cell>
          <cell r="G2" t="str">
            <v xml:space="preserve">Institution: </v>
          </cell>
        </row>
        <row r="4">
          <cell r="G4" t="str">
            <v>Prepared by:</v>
          </cell>
        </row>
        <row r="6">
          <cell r="G6" t="str">
            <v>Due Date:</v>
          </cell>
        </row>
        <row r="8">
          <cell r="G8" t="str">
            <v>Submission Date:</v>
          </cell>
        </row>
        <row r="10">
          <cell r="A10">
            <v>2015</v>
          </cell>
        </row>
        <row r="11">
          <cell r="E11" t="str">
            <v>Actual</v>
          </cell>
          <cell r="F11" t="str">
            <v>Budget</v>
          </cell>
          <cell r="G11" t="str">
            <v>Estimate</v>
          </cell>
        </row>
        <row r="12">
          <cell r="E12" t="str">
            <v>2014-15</v>
          </cell>
          <cell r="F12" t="str">
            <v>2015-16</v>
          </cell>
          <cell r="G12" t="str">
            <v>2016-17</v>
          </cell>
        </row>
        <row r="13">
          <cell r="A13" t="str">
            <v>I. SOURCES OF INSTITUTIONAL DISCRETIONARY FUNDS</v>
          </cell>
        </row>
        <row r="14">
          <cell r="B14" t="str">
            <v>A.</v>
          </cell>
          <cell r="C14" t="str">
            <v>Carryforward</v>
          </cell>
        </row>
        <row r="15">
          <cell r="A15" t="str">
            <v xml:space="preserve"> </v>
          </cell>
          <cell r="B15" t="str">
            <v>B.</v>
          </cell>
          <cell r="C15" t="str">
            <v>Current Funds Interest</v>
          </cell>
        </row>
        <row r="16">
          <cell r="B16" t="str">
            <v>C.</v>
          </cell>
          <cell r="C16" t="str">
            <v>Unrestricted Gifts and Grants</v>
          </cell>
        </row>
        <row r="18">
          <cell r="B18" t="str">
            <v>D.</v>
          </cell>
          <cell r="C18" t="str">
            <v>TOTAL AVAILABLE (A+B+C)</v>
          </cell>
          <cell r="E18">
            <v>0</v>
          </cell>
          <cell r="F18">
            <v>0</v>
          </cell>
          <cell r="G18">
            <v>0</v>
          </cell>
        </row>
        <row r="20">
          <cell r="A20" t="str">
            <v>II. EXPENDITURES BY CATEGORY AND PROJECT</v>
          </cell>
        </row>
        <row r="21">
          <cell r="A21" t="str">
            <v xml:space="preserve"> </v>
          </cell>
          <cell r="B21" t="str">
            <v>A.</v>
          </cell>
          <cell r="C21" t="str">
            <v>Academic Program Enrichment</v>
          </cell>
          <cell r="E21" t="str">
            <v xml:space="preserve"> </v>
          </cell>
          <cell r="F21" t="str">
            <v xml:space="preserve"> </v>
          </cell>
          <cell r="G21" t="str">
            <v xml:space="preserve"> </v>
          </cell>
        </row>
        <row r="22">
          <cell r="A22" t="str">
            <v xml:space="preserve"> </v>
          </cell>
          <cell r="B22" t="str">
            <v>(1)</v>
          </cell>
        </row>
        <row r="23">
          <cell r="A23" t="str">
            <v xml:space="preserve"> </v>
          </cell>
          <cell r="B23" t="str">
            <v>(2)</v>
          </cell>
        </row>
        <row r="24">
          <cell r="A24" t="str">
            <v xml:space="preserve"> </v>
          </cell>
          <cell r="B24" t="str">
            <v>(3)</v>
          </cell>
        </row>
        <row r="25">
          <cell r="A25" t="str">
            <v xml:space="preserve"> </v>
          </cell>
          <cell r="B25" t="str">
            <v>(4)</v>
          </cell>
        </row>
        <row r="26">
          <cell r="A26" t="str">
            <v xml:space="preserve"> </v>
          </cell>
          <cell r="B26" t="str">
            <v>(5)</v>
          </cell>
        </row>
        <row r="27">
          <cell r="A27" t="str">
            <v xml:space="preserve"> </v>
          </cell>
          <cell r="B27" t="str">
            <v>(6)</v>
          </cell>
        </row>
        <row r="28">
          <cell r="B28" t="str">
            <v>(7)</v>
          </cell>
        </row>
        <row r="29">
          <cell r="B29" t="str">
            <v>(8)</v>
          </cell>
        </row>
        <row r="30">
          <cell r="B30" t="str">
            <v>(9)</v>
          </cell>
        </row>
        <row r="31">
          <cell r="B31" t="str">
            <v>(10)</v>
          </cell>
          <cell r="C31" t="str">
            <v>SUBTOTAL</v>
          </cell>
          <cell r="E31">
            <v>0</v>
          </cell>
          <cell r="F31">
            <v>0</v>
          </cell>
          <cell r="G31">
            <v>0</v>
          </cell>
        </row>
        <row r="33">
          <cell r="A33" t="str">
            <v xml:space="preserve"> </v>
          </cell>
          <cell r="B33" t="str">
            <v>B.</v>
          </cell>
          <cell r="C33" t="str">
            <v>Cultural Enrichment</v>
          </cell>
          <cell r="E33" t="str">
            <v xml:space="preserve"> </v>
          </cell>
          <cell r="F33" t="str">
            <v xml:space="preserve"> </v>
          </cell>
          <cell r="G33" t="str">
            <v xml:space="preserve"> </v>
          </cell>
        </row>
        <row r="34">
          <cell r="A34" t="str">
            <v xml:space="preserve"> </v>
          </cell>
          <cell r="B34" t="str">
            <v>(1)</v>
          </cell>
        </row>
        <row r="35">
          <cell r="A35" t="str">
            <v xml:space="preserve"> </v>
          </cell>
          <cell r="B35" t="str">
            <v>(2)</v>
          </cell>
        </row>
        <row r="36">
          <cell r="A36" t="str">
            <v xml:space="preserve"> </v>
          </cell>
          <cell r="B36" t="str">
            <v>(3)</v>
          </cell>
        </row>
        <row r="37">
          <cell r="A37" t="str">
            <v xml:space="preserve"> </v>
          </cell>
          <cell r="B37" t="str">
            <v>(4)</v>
          </cell>
        </row>
        <row r="38">
          <cell r="A38" t="str">
            <v xml:space="preserve"> </v>
          </cell>
          <cell r="B38" t="str">
            <v>(5)</v>
          </cell>
        </row>
        <row r="39">
          <cell r="B39" t="str">
            <v>(6)</v>
          </cell>
        </row>
        <row r="40">
          <cell r="B40" t="str">
            <v>(7)</v>
          </cell>
        </row>
        <row r="41">
          <cell r="B41" t="str">
            <v>(8)</v>
          </cell>
        </row>
        <row r="42">
          <cell r="B42" t="str">
            <v>(9)</v>
          </cell>
        </row>
        <row r="43">
          <cell r="B43" t="str">
            <v>(10)</v>
          </cell>
          <cell r="C43" t="str">
            <v>SUBTOTAL</v>
          </cell>
          <cell r="E43">
            <v>0</v>
          </cell>
          <cell r="F43">
            <v>0</v>
          </cell>
          <cell r="G43">
            <v>0</v>
          </cell>
        </row>
        <row r="45">
          <cell r="B45" t="str">
            <v xml:space="preserve">C. </v>
          </cell>
          <cell r="C45" t="str">
            <v>Scholarships, Fellowships, and Student Aid</v>
          </cell>
        </row>
        <row r="46">
          <cell r="B46" t="str">
            <v>(1)</v>
          </cell>
        </row>
        <row r="47">
          <cell r="B47" t="str">
            <v>(2)</v>
          </cell>
        </row>
        <row r="48">
          <cell r="B48" t="str">
            <v>(3)</v>
          </cell>
        </row>
        <row r="49">
          <cell r="B49" t="str">
            <v>(4)</v>
          </cell>
        </row>
        <row r="50">
          <cell r="B50" t="str">
            <v>(5)</v>
          </cell>
        </row>
        <row r="51">
          <cell r="B51" t="str">
            <v>(6)</v>
          </cell>
        </row>
        <row r="52">
          <cell r="B52" t="str">
            <v>(7)</v>
          </cell>
        </row>
        <row r="53">
          <cell r="B53" t="str">
            <v>(8)</v>
          </cell>
        </row>
        <row r="54">
          <cell r="B54" t="str">
            <v>(9)</v>
          </cell>
        </row>
        <row r="55">
          <cell r="B55" t="str">
            <v>(10)</v>
          </cell>
          <cell r="C55" t="str">
            <v>SUBTOTAL</v>
          </cell>
          <cell r="E55">
            <v>0</v>
          </cell>
          <cell r="F55">
            <v>0</v>
          </cell>
          <cell r="G55">
            <v>0</v>
          </cell>
        </row>
        <row r="57">
          <cell r="B57" t="str">
            <v>D.</v>
          </cell>
          <cell r="C57" t="str">
            <v>Faculty Development and Recognition</v>
          </cell>
          <cell r="F57" t="str">
            <v xml:space="preserve"> </v>
          </cell>
          <cell r="G57" t="str">
            <v xml:space="preserve"> </v>
          </cell>
        </row>
        <row r="58">
          <cell r="B58" t="str">
            <v>(1)</v>
          </cell>
        </row>
        <row r="59">
          <cell r="B59" t="str">
            <v>(2)</v>
          </cell>
        </row>
        <row r="60">
          <cell r="B60" t="str">
            <v>(3)</v>
          </cell>
        </row>
      </sheetData>
      <sheetData sheetId="13">
        <row r="1">
          <cell r="A1" t="str">
            <v>Utah System of Higher Education</v>
          </cell>
        </row>
        <row r="2">
          <cell r="A2" t="str">
            <v>FORM S-7: SERVICE ENTERPRISES</v>
          </cell>
        </row>
        <row r="4">
          <cell r="A4" t="str">
            <v>1. Purpose of the Form:</v>
          </cell>
        </row>
        <row r="6">
          <cell r="B6" t="str">
            <v>To provide an analysis of the service enterprises within an Institution.</v>
          </cell>
        </row>
        <row r="8">
          <cell r="A8" t="str">
            <v>2. Instructions for completing the Form:</v>
          </cell>
        </row>
        <row r="10">
          <cell r="B10" t="str">
            <v>A.</v>
          </cell>
          <cell r="C10" t="str">
            <v>Enter name of Preparer and form Submission Date.</v>
          </cell>
        </row>
        <row r="12">
          <cell r="B12" t="str">
            <v>B.</v>
          </cell>
          <cell r="C12" t="str">
            <v>Complete one form for the total Institution.</v>
          </cell>
        </row>
        <row r="14">
          <cell r="B14" t="str">
            <v>C.</v>
          </cell>
          <cell r="C14" t="str">
            <v>A Service Enterprise provides a specific type of service to various institutional departments</v>
          </cell>
        </row>
        <row r="15">
          <cell r="C15" t="str">
            <v xml:space="preserve">rather than to individuals and is supported by internal charges to the user department's </v>
          </cell>
        </row>
        <row r="16">
          <cell r="C16" t="str">
            <v>operating budget. A partial list of Service Enterprises includes:</v>
          </cell>
        </row>
        <row r="17">
          <cell r="D17" t="str">
            <v>Academic Computing</v>
          </cell>
        </row>
        <row r="18">
          <cell r="D18" t="str">
            <v>Administrative Data Processing</v>
          </cell>
        </row>
        <row r="19">
          <cell r="D19" t="str">
            <v>Mailing Bureau</v>
          </cell>
        </row>
        <row r="20">
          <cell r="D20" t="str">
            <v>Motor Pool</v>
          </cell>
        </row>
        <row r="21">
          <cell r="D21" t="str">
            <v>Parking Services</v>
          </cell>
        </row>
        <row r="22">
          <cell r="D22" t="str">
            <v>Printing Services</v>
          </cell>
        </row>
        <row r="23">
          <cell r="D23" t="str">
            <v>Stores and Receiving</v>
          </cell>
        </row>
        <row r="24">
          <cell r="C24" t="str">
            <v>Add lines for additional enterprises, as needed.</v>
          </cell>
        </row>
        <row r="26">
          <cell r="B26" t="str">
            <v>D.</v>
          </cell>
          <cell r="C26" t="str">
            <v xml:space="preserve">Based on the file name conventions below, save your completed form as: </v>
          </cell>
        </row>
        <row r="27">
          <cell r="C27" t="str">
            <v>"[Institution Number &amp; Name] [Form Number &amp; Name]"    ex:  "01 UU R-2 Student Fee Proposal"</v>
          </cell>
        </row>
        <row r="29">
          <cell r="C29" t="str">
            <v xml:space="preserve">File name conventions: </v>
          </cell>
        </row>
        <row r="30">
          <cell r="C30" t="str">
            <v>01 UU; 02 USU; 03 WSU; 04 SUU; 05 Snow; 06 DSU; 07 UVU; 08 SLCC</v>
          </cell>
        </row>
        <row r="32">
          <cell r="B32" t="str">
            <v>E.</v>
          </cell>
          <cell r="C32" t="str">
            <v>Due Date: October 17, 2015</v>
          </cell>
        </row>
      </sheetData>
      <sheetData sheetId="14">
        <row r="1">
          <cell r="A1" t="str">
            <v>Utah System of Higher Education</v>
          </cell>
        </row>
        <row r="2">
          <cell r="A2" t="str">
            <v>FORM S-7: SERVICE ENTERPRISES</v>
          </cell>
        </row>
        <row r="11">
          <cell r="A11">
            <v>2015</v>
          </cell>
        </row>
        <row r="12">
          <cell r="F12" t="str">
            <v>2014-15</v>
          </cell>
        </row>
        <row r="13">
          <cell r="A13" t="str">
            <v>SERVICE ENTERPRISES</v>
          </cell>
          <cell r="F13" t="str">
            <v>Beginning Balance</v>
          </cell>
          <cell r="G13" t="str">
            <v>Revenues</v>
          </cell>
        </row>
        <row r="14">
          <cell r="A14" t="str">
            <v>A.</v>
          </cell>
          <cell r="B14" t="str">
            <v>Printing Services</v>
          </cell>
        </row>
        <row r="15">
          <cell r="A15" t="str">
            <v>B.</v>
          </cell>
          <cell r="B15" t="str">
            <v>Motor Pool</v>
          </cell>
        </row>
        <row r="16">
          <cell r="A16" t="str">
            <v>C.</v>
          </cell>
          <cell r="B16" t="str">
            <v>Stores and Receiving</v>
          </cell>
        </row>
        <row r="17">
          <cell r="A17" t="str">
            <v>D.</v>
          </cell>
          <cell r="B17" t="str">
            <v>Mailing Bureau</v>
          </cell>
        </row>
        <row r="18">
          <cell r="A18" t="str">
            <v>E.</v>
          </cell>
          <cell r="B18" t="str">
            <v>Administrative Data Processing</v>
          </cell>
        </row>
        <row r="19">
          <cell r="A19" t="str">
            <v>F.</v>
          </cell>
          <cell r="B19" t="str">
            <v>Academic Computing</v>
          </cell>
        </row>
        <row r="20">
          <cell r="A20" t="str">
            <v>G.</v>
          </cell>
          <cell r="B20" t="str">
            <v>Parking Services</v>
          </cell>
        </row>
        <row r="21">
          <cell r="A21" t="str">
            <v>H.</v>
          </cell>
          <cell r="B21" t="str">
            <v>Other:</v>
          </cell>
        </row>
        <row r="33">
          <cell r="D33" t="str">
            <v>Total:</v>
          </cell>
          <cell r="F33">
            <v>0</v>
          </cell>
          <cell r="G3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5 Instructions"/>
      <sheetName val="S-5 Form 1"/>
      <sheetName val="S-5 Form 2"/>
      <sheetName val="S-5 Form 3"/>
    </sheetNames>
    <sheetDataSet>
      <sheetData sheetId="0"/>
      <sheetData sheetId="1"/>
      <sheetData sheetId="2">
        <row r="19">
          <cell r="I19">
            <v>0</v>
          </cell>
          <cell r="J19">
            <v>0</v>
          </cell>
        </row>
        <row r="24">
          <cell r="I24">
            <v>0</v>
          </cell>
          <cell r="J24">
            <v>0</v>
          </cell>
        </row>
        <row r="31">
          <cell r="I31">
            <v>0</v>
          </cell>
          <cell r="J31">
            <v>0</v>
          </cell>
        </row>
        <row r="38">
          <cell r="I38">
            <v>0</v>
          </cell>
          <cell r="J38">
            <v>0</v>
          </cell>
        </row>
        <row r="45">
          <cell r="I45">
            <v>0</v>
          </cell>
          <cell r="J45">
            <v>0</v>
          </cell>
        </row>
        <row r="90">
          <cell r="I90">
            <v>0</v>
          </cell>
          <cell r="J90">
            <v>0</v>
          </cell>
        </row>
        <row r="97">
          <cell r="I97">
            <v>0</v>
          </cell>
          <cell r="J97">
            <v>0</v>
          </cell>
        </row>
      </sheetData>
      <sheetData sheetId="3">
        <row r="19">
          <cell r="I19">
            <v>0</v>
          </cell>
          <cell r="J19">
            <v>0</v>
          </cell>
        </row>
        <row r="26">
          <cell r="I26">
            <v>0</v>
          </cell>
          <cell r="J26">
            <v>0</v>
          </cell>
        </row>
        <row r="33">
          <cell r="I33">
            <v>0</v>
          </cell>
          <cell r="J33">
            <v>0</v>
          </cell>
        </row>
        <row r="40">
          <cell r="I40">
            <v>0</v>
          </cell>
          <cell r="J40">
            <v>0</v>
          </cell>
        </row>
        <row r="47">
          <cell r="I47">
            <v>0</v>
          </cell>
          <cell r="J47">
            <v>0</v>
          </cell>
        </row>
        <row r="52">
          <cell r="I52">
            <v>0</v>
          </cell>
          <cell r="J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showRowColHeaders="0" tabSelected="1" zoomScaleNormal="100" workbookViewId="0">
      <selection activeCell="K43" sqref="K43"/>
    </sheetView>
  </sheetViews>
  <sheetFormatPr defaultColWidth="9.140625" defaultRowHeight="12.75" x14ac:dyDescent="0.2"/>
  <cols>
    <col min="1" max="1" width="6.42578125" style="19" customWidth="1"/>
    <col min="2" max="2" width="4.85546875" style="1" customWidth="1"/>
    <col min="3" max="3" width="2.140625" style="1" customWidth="1"/>
    <col min="4" max="4" width="3.42578125" style="1" customWidth="1"/>
    <col min="5" max="16384" width="9.140625" style="1"/>
  </cols>
  <sheetData>
    <row r="1" spans="1:11" ht="39.950000000000003" customHeight="1" thickBot="1" x14ac:dyDescent="0.35">
      <c r="A1" s="5" t="s">
        <v>110</v>
      </c>
      <c r="B1" s="8"/>
      <c r="C1" s="8"/>
      <c r="D1" s="8"/>
      <c r="E1" s="8"/>
      <c r="F1" s="8"/>
      <c r="G1" s="8"/>
      <c r="H1" s="8"/>
      <c r="I1" s="8"/>
      <c r="J1" s="12"/>
      <c r="K1" s="12"/>
    </row>
    <row r="2" spans="1:11" ht="15.75" x14ac:dyDescent="0.25">
      <c r="A2" s="13" t="s">
        <v>128</v>
      </c>
    </row>
    <row r="3" spans="1:11" x14ac:dyDescent="0.2">
      <c r="A3" s="20"/>
    </row>
    <row r="4" spans="1:11" ht="18.75" customHeight="1" x14ac:dyDescent="0.25">
      <c r="A4" s="21" t="s">
        <v>134</v>
      </c>
    </row>
    <row r="6" spans="1:11" ht="16.5" x14ac:dyDescent="0.3">
      <c r="A6" s="18" t="s">
        <v>12</v>
      </c>
      <c r="B6" s="14" t="s">
        <v>99</v>
      </c>
      <c r="C6" s="15" t="s">
        <v>129</v>
      </c>
    </row>
    <row r="7" spans="1:11" ht="15.75" x14ac:dyDescent="0.25">
      <c r="A7" s="18" t="s">
        <v>13</v>
      </c>
      <c r="B7" s="14" t="s">
        <v>75</v>
      </c>
      <c r="C7" s="16" t="s">
        <v>53</v>
      </c>
    </row>
    <row r="8" spans="1:11" ht="15.75" x14ac:dyDescent="0.25">
      <c r="A8" s="18" t="s">
        <v>14</v>
      </c>
      <c r="B8" s="14" t="s">
        <v>76</v>
      </c>
      <c r="C8" s="16" t="s">
        <v>130</v>
      </c>
    </row>
    <row r="9" spans="1:11" ht="15.75" x14ac:dyDescent="0.25">
      <c r="A9" s="18" t="s">
        <v>15</v>
      </c>
      <c r="B9" s="14" t="s">
        <v>94</v>
      </c>
      <c r="C9" s="16" t="s">
        <v>131</v>
      </c>
    </row>
    <row r="10" spans="1:11" ht="15.75" x14ac:dyDescent="0.25">
      <c r="A10" s="18" t="s">
        <v>136</v>
      </c>
      <c r="B10" s="14" t="s">
        <v>77</v>
      </c>
      <c r="C10" s="16" t="s">
        <v>132</v>
      </c>
    </row>
    <row r="11" spans="1:11" ht="15.75" x14ac:dyDescent="0.25">
      <c r="A11" s="18" t="s">
        <v>137</v>
      </c>
      <c r="B11" s="14" t="s">
        <v>78</v>
      </c>
      <c r="C11" s="16" t="s">
        <v>189</v>
      </c>
    </row>
    <row r="12" spans="1:11" ht="15.75" x14ac:dyDescent="0.25">
      <c r="A12" s="18" t="s">
        <v>138</v>
      </c>
      <c r="B12" s="14" t="s">
        <v>79</v>
      </c>
      <c r="C12" s="16" t="s">
        <v>133</v>
      </c>
    </row>
    <row r="13" spans="1:11" ht="15.75" x14ac:dyDescent="0.25">
      <c r="A13" s="14"/>
      <c r="B13" s="14"/>
      <c r="C13" s="16"/>
    </row>
    <row r="14" spans="1:11" ht="15.75" x14ac:dyDescent="0.25">
      <c r="A14" s="21" t="s">
        <v>135</v>
      </c>
    </row>
    <row r="15" spans="1:11" ht="15.75" x14ac:dyDescent="0.25">
      <c r="A15" s="17"/>
    </row>
    <row r="16" spans="1:11" ht="15.75" x14ac:dyDescent="0.25">
      <c r="A16" s="17"/>
    </row>
    <row r="17" spans="1:8" ht="15.75" x14ac:dyDescent="0.25">
      <c r="A17" s="17"/>
    </row>
    <row r="20" spans="1:8" x14ac:dyDescent="0.2">
      <c r="H20" s="20"/>
    </row>
  </sheetData>
  <sheetProtection password="C9B9" sheet="1" objects="1" scenarios="1" selectLockedCells="1"/>
  <phoneticPr fontId="0" type="noConversion"/>
  <printOptions horizontalCentered="1"/>
  <pageMargins left="0.75" right="0.75" top="1" bottom="1" header="0.5" footer="0.5"/>
  <pageSetup orientation="portrait" r:id="rId1"/>
  <headerFooter alignWithMargins="0">
    <oddFooter>&amp;LLast Revised: July 28, 2015&amp;R&amp;F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showGridLines="0" zoomScale="110" zoomScaleNormal="110" zoomScaleSheetLayoutView="85" workbookViewId="0"/>
  </sheetViews>
  <sheetFormatPr defaultColWidth="5" defaultRowHeight="12.75" x14ac:dyDescent="0.2"/>
  <cols>
    <col min="1" max="1" width="6.42578125" style="33" customWidth="1"/>
    <col min="2" max="2" width="4.85546875" style="33" customWidth="1"/>
    <col min="3" max="3" width="2.140625" style="33" customWidth="1"/>
    <col min="4" max="4" width="3.42578125" style="33" customWidth="1"/>
    <col min="5" max="6" width="3.140625" style="33" customWidth="1"/>
    <col min="7" max="7" width="13.5703125" style="33" customWidth="1"/>
    <col min="8" max="8" width="9.140625" style="33" customWidth="1"/>
    <col min="9" max="9" width="10.85546875" style="33" customWidth="1"/>
    <col min="10" max="10" width="9.140625" style="33" customWidth="1"/>
    <col min="11" max="11" width="9.42578125" style="33" customWidth="1"/>
    <col min="12" max="254" width="9.140625" style="33" customWidth="1"/>
    <col min="255" max="16384" width="5" style="33"/>
  </cols>
  <sheetData>
    <row r="1" spans="1:24" ht="39.75" customHeight="1" thickBot="1" x14ac:dyDescent="0.35">
      <c r="A1" s="27" t="s">
        <v>110</v>
      </c>
      <c r="B1" s="28"/>
      <c r="C1" s="28"/>
      <c r="D1" s="28"/>
      <c r="E1" s="28"/>
      <c r="F1" s="28"/>
      <c r="G1" s="218"/>
      <c r="H1" s="218"/>
      <c r="I1" s="218"/>
      <c r="J1" s="218"/>
      <c r="K1" s="218"/>
      <c r="L1" s="218"/>
    </row>
    <row r="2" spans="1:24" ht="15.75" x14ac:dyDescent="0.25">
      <c r="A2" s="31" t="s">
        <v>117</v>
      </c>
      <c r="B2" s="32"/>
      <c r="E2" s="38"/>
      <c r="F2" s="195"/>
    </row>
    <row r="4" spans="1:24" x14ac:dyDescent="0.2">
      <c r="B4" s="219"/>
      <c r="C4" s="219"/>
      <c r="D4" s="219"/>
      <c r="E4" s="219"/>
      <c r="F4" s="219"/>
    </row>
    <row r="5" spans="1:24" x14ac:dyDescent="0.2">
      <c r="A5" s="220" t="s">
        <v>160</v>
      </c>
      <c r="B5" s="220"/>
    </row>
    <row r="6" spans="1:24" x14ac:dyDescent="0.2">
      <c r="A6" s="220"/>
      <c r="B6" s="220"/>
    </row>
    <row r="7" spans="1:24" s="221" customFormat="1" ht="93" customHeight="1" x14ac:dyDescent="0.2">
      <c r="B7" s="286" t="s">
        <v>238</v>
      </c>
      <c r="C7" s="286"/>
      <c r="D7" s="286"/>
      <c r="E7" s="286"/>
      <c r="F7" s="286"/>
      <c r="G7" s="286"/>
      <c r="H7" s="286"/>
      <c r="I7" s="286"/>
      <c r="J7" s="286"/>
      <c r="K7" s="286"/>
      <c r="L7" s="286"/>
    </row>
    <row r="8" spans="1:24" s="221" customFormat="1" x14ac:dyDescent="0.2">
      <c r="B8" s="222"/>
      <c r="D8" s="222"/>
      <c r="E8" s="222"/>
      <c r="F8" s="222"/>
      <c r="G8" s="222"/>
      <c r="H8" s="222"/>
      <c r="I8" s="222"/>
      <c r="J8" s="222"/>
      <c r="K8" s="222"/>
    </row>
    <row r="9" spans="1:24" x14ac:dyDescent="0.2">
      <c r="A9" s="220" t="s">
        <v>216</v>
      </c>
      <c r="B9" s="220"/>
    </row>
    <row r="10" spans="1:24" x14ac:dyDescent="0.2">
      <c r="A10" s="220"/>
      <c r="B10" s="220"/>
    </row>
    <row r="11" spans="1:24" ht="13.5" customHeight="1" x14ac:dyDescent="0.2">
      <c r="B11" s="33" t="s">
        <v>16</v>
      </c>
      <c r="C11" s="212" t="s">
        <v>239</v>
      </c>
      <c r="D11" s="212"/>
      <c r="E11" s="212"/>
      <c r="F11" s="212"/>
      <c r="G11" s="212"/>
      <c r="H11" s="212"/>
      <c r="I11" s="212"/>
      <c r="J11" s="212"/>
      <c r="K11" s="212"/>
      <c r="L11" s="212"/>
    </row>
    <row r="12" spans="1:24" ht="13.5" customHeight="1" x14ac:dyDescent="0.2">
      <c r="C12" s="212" t="s">
        <v>240</v>
      </c>
      <c r="D12" s="212"/>
      <c r="E12" s="212"/>
      <c r="F12" s="212"/>
      <c r="G12" s="212"/>
      <c r="H12" s="212"/>
      <c r="I12" s="212"/>
      <c r="J12" s="212"/>
      <c r="K12" s="212"/>
      <c r="L12" s="212"/>
    </row>
    <row r="13" spans="1:24" ht="13.5" customHeight="1" x14ac:dyDescent="0.2">
      <c r="C13" s="212" t="s">
        <v>241</v>
      </c>
      <c r="D13" s="212"/>
      <c r="E13" s="212"/>
      <c r="F13" s="212"/>
      <c r="G13" s="212"/>
      <c r="H13" s="212"/>
      <c r="I13" s="212"/>
      <c r="J13" s="212"/>
      <c r="K13" s="212"/>
      <c r="L13" s="212"/>
    </row>
    <row r="14" spans="1:24" ht="13.5" customHeight="1" x14ac:dyDescent="0.2">
      <c r="C14" s="212"/>
      <c r="D14" s="212"/>
      <c r="E14" s="212"/>
      <c r="F14" s="212"/>
      <c r="G14" s="212"/>
      <c r="H14" s="212"/>
      <c r="I14" s="212"/>
      <c r="J14" s="212"/>
      <c r="K14" s="212"/>
      <c r="L14" s="212"/>
    </row>
    <row r="15" spans="1:24" ht="13.5" customHeight="1" x14ac:dyDescent="0.2">
      <c r="B15" s="33" t="s">
        <v>22</v>
      </c>
      <c r="C15" s="33" t="s">
        <v>187</v>
      </c>
    </row>
    <row r="16" spans="1:24" ht="13.5" customHeight="1" x14ac:dyDescent="0.2">
      <c r="C16" s="33" t="s">
        <v>188</v>
      </c>
      <c r="O16" s="222"/>
      <c r="P16" s="222"/>
      <c r="Q16" s="222"/>
      <c r="R16" s="222"/>
      <c r="S16" s="222"/>
      <c r="T16" s="222"/>
      <c r="U16" s="222"/>
      <c r="V16" s="222"/>
      <c r="W16" s="222"/>
      <c r="X16" s="221"/>
    </row>
    <row r="17" spans="2:24" ht="13.5" customHeight="1" x14ac:dyDescent="0.2">
      <c r="O17" s="222"/>
      <c r="P17" s="222"/>
      <c r="Q17" s="222"/>
      <c r="R17" s="222"/>
      <c r="S17" s="222"/>
      <c r="T17" s="222"/>
      <c r="U17" s="222"/>
      <c r="V17" s="222"/>
      <c r="W17" s="222"/>
      <c r="X17" s="221"/>
    </row>
    <row r="18" spans="2:24" s="221" customFormat="1" ht="13.5" customHeight="1" x14ac:dyDescent="0.2">
      <c r="B18" s="221" t="s">
        <v>28</v>
      </c>
      <c r="C18" s="222" t="s">
        <v>242</v>
      </c>
    </row>
    <row r="19" spans="2:24" s="221" customFormat="1" ht="13.5" customHeight="1" x14ac:dyDescent="0.2">
      <c r="D19" s="222" t="s">
        <v>243</v>
      </c>
    </row>
    <row r="20" spans="2:24" s="221" customFormat="1" ht="13.5" customHeight="1" x14ac:dyDescent="0.2">
      <c r="D20" s="222" t="s">
        <v>244</v>
      </c>
      <c r="E20" s="222"/>
      <c r="F20" s="222"/>
      <c r="G20" s="222"/>
      <c r="H20" s="222"/>
      <c r="I20" s="222"/>
      <c r="J20" s="222"/>
      <c r="K20" s="222"/>
    </row>
    <row r="21" spans="2:24" s="221" customFormat="1" ht="6" customHeight="1" x14ac:dyDescent="0.2">
      <c r="C21" s="222"/>
      <c r="D21" s="222"/>
      <c r="E21" s="222"/>
      <c r="F21" s="222"/>
      <c r="G21" s="222"/>
      <c r="H21" s="222"/>
      <c r="I21" s="222"/>
      <c r="J21" s="222"/>
      <c r="K21" s="222"/>
    </row>
    <row r="22" spans="2:24" s="221" customFormat="1" ht="13.5" customHeight="1" x14ac:dyDescent="0.2">
      <c r="C22" s="222" t="s">
        <v>245</v>
      </c>
      <c r="D22" s="222"/>
      <c r="E22" s="222"/>
      <c r="F22" s="222"/>
      <c r="G22" s="222"/>
      <c r="H22" s="222"/>
      <c r="I22" s="222"/>
      <c r="J22" s="222"/>
      <c r="K22" s="222"/>
    </row>
    <row r="23" spans="2:24" s="221" customFormat="1" ht="13.5" customHeight="1" x14ac:dyDescent="0.2">
      <c r="C23" s="222" t="s">
        <v>246</v>
      </c>
      <c r="D23" s="222"/>
      <c r="E23" s="222"/>
      <c r="F23" s="222"/>
      <c r="G23" s="222"/>
      <c r="H23" s="222"/>
      <c r="I23" s="222"/>
      <c r="J23" s="222"/>
      <c r="K23" s="222"/>
    </row>
    <row r="24" spans="2:24" s="221" customFormat="1" ht="6" customHeight="1" x14ac:dyDescent="0.2">
      <c r="C24" s="222"/>
      <c r="E24" s="222"/>
      <c r="F24" s="222"/>
      <c r="G24" s="222"/>
      <c r="H24" s="222"/>
      <c r="I24" s="222"/>
      <c r="J24" s="222"/>
      <c r="K24" s="222"/>
    </row>
    <row r="25" spans="2:24" s="221" customFormat="1" ht="13.5" customHeight="1" x14ac:dyDescent="0.2">
      <c r="C25" s="222"/>
      <c r="D25" s="222" t="s">
        <v>247</v>
      </c>
      <c r="E25" s="222"/>
      <c r="F25" s="222"/>
      <c r="G25" s="222"/>
      <c r="H25" s="222"/>
      <c r="I25" s="222"/>
      <c r="J25" s="222"/>
      <c r="K25" s="222"/>
    </row>
    <row r="26" spans="2:24" s="221" customFormat="1" ht="13.5" customHeight="1" x14ac:dyDescent="0.2">
      <c r="C26" s="222"/>
      <c r="D26" s="222"/>
      <c r="E26" s="223" t="s">
        <v>218</v>
      </c>
      <c r="F26" s="222" t="s">
        <v>248</v>
      </c>
      <c r="G26" s="222"/>
      <c r="H26" s="222"/>
      <c r="I26" s="222"/>
      <c r="J26" s="222"/>
      <c r="K26" s="222"/>
    </row>
    <row r="27" spans="2:24" s="221" customFormat="1" ht="13.5" customHeight="1" x14ac:dyDescent="0.2">
      <c r="C27" s="222"/>
      <c r="D27" s="222"/>
      <c r="E27" s="223"/>
      <c r="F27" s="222" t="s">
        <v>249</v>
      </c>
      <c r="G27" s="222"/>
      <c r="H27" s="222"/>
      <c r="I27" s="222"/>
      <c r="J27" s="222"/>
      <c r="K27" s="222"/>
    </row>
    <row r="28" spans="2:24" s="221" customFormat="1" ht="13.5" customHeight="1" x14ac:dyDescent="0.2">
      <c r="C28" s="222"/>
      <c r="D28" s="222"/>
      <c r="E28" s="223" t="s">
        <v>222</v>
      </c>
      <c r="F28" s="222" t="s">
        <v>250</v>
      </c>
      <c r="G28" s="222"/>
      <c r="H28" s="222"/>
      <c r="I28" s="222"/>
      <c r="J28" s="222"/>
      <c r="K28" s="222"/>
    </row>
    <row r="29" spans="2:24" s="221" customFormat="1" ht="13.5" customHeight="1" x14ac:dyDescent="0.2">
      <c r="C29" s="222"/>
      <c r="D29" s="222"/>
      <c r="E29" s="223" t="s">
        <v>251</v>
      </c>
      <c r="F29" s="222" t="s">
        <v>252</v>
      </c>
      <c r="G29" s="222"/>
      <c r="H29" s="222"/>
      <c r="I29" s="222"/>
      <c r="J29" s="222"/>
      <c r="K29" s="222"/>
    </row>
    <row r="30" spans="2:24" s="221" customFormat="1" ht="13.5" customHeight="1" x14ac:dyDescent="0.2">
      <c r="C30" s="222"/>
      <c r="D30" s="222"/>
      <c r="E30" s="223" t="s">
        <v>253</v>
      </c>
      <c r="F30" s="222" t="s">
        <v>254</v>
      </c>
      <c r="G30" s="222"/>
      <c r="H30" s="222"/>
      <c r="I30" s="222"/>
      <c r="J30" s="222"/>
      <c r="K30" s="222"/>
    </row>
    <row r="31" spans="2:24" s="221" customFormat="1" ht="13.5" customHeight="1" x14ac:dyDescent="0.2">
      <c r="C31" s="222"/>
      <c r="D31" s="222"/>
      <c r="E31" s="223"/>
      <c r="F31" s="222" t="s">
        <v>255</v>
      </c>
      <c r="G31" s="222"/>
      <c r="H31" s="222"/>
      <c r="I31" s="222"/>
      <c r="J31" s="222"/>
      <c r="K31" s="222"/>
    </row>
    <row r="32" spans="2:24" s="221" customFormat="1" ht="13.5" customHeight="1" x14ac:dyDescent="0.2">
      <c r="C32" s="222"/>
      <c r="D32" s="222"/>
      <c r="E32" s="223" t="s">
        <v>256</v>
      </c>
      <c r="F32" s="222" t="s">
        <v>257</v>
      </c>
      <c r="G32" s="222"/>
      <c r="H32" s="222"/>
      <c r="I32" s="222"/>
      <c r="J32" s="222"/>
      <c r="K32" s="222"/>
    </row>
    <row r="33" spans="2:24" s="221" customFormat="1" ht="13.5" customHeight="1" x14ac:dyDescent="0.2">
      <c r="C33" s="222"/>
      <c r="D33" s="222"/>
      <c r="E33" s="223"/>
      <c r="F33" s="222" t="s">
        <v>258</v>
      </c>
      <c r="G33" s="222"/>
      <c r="H33" s="222"/>
      <c r="I33" s="222"/>
      <c r="J33" s="222"/>
      <c r="K33" s="222"/>
    </row>
    <row r="34" spans="2:24" s="221" customFormat="1" ht="13.5" customHeight="1" x14ac:dyDescent="0.2">
      <c r="C34" s="222"/>
      <c r="D34" s="222"/>
      <c r="E34" s="223" t="s">
        <v>259</v>
      </c>
      <c r="F34" s="222" t="s">
        <v>260</v>
      </c>
      <c r="G34" s="222"/>
      <c r="H34" s="222"/>
      <c r="I34" s="222"/>
      <c r="J34" s="222"/>
      <c r="K34" s="222"/>
    </row>
    <row r="35" spans="2:24" s="221" customFormat="1" ht="13.5" customHeight="1" x14ac:dyDescent="0.2">
      <c r="C35" s="222"/>
      <c r="D35" s="222"/>
      <c r="E35" s="223"/>
      <c r="F35" s="222" t="s">
        <v>261</v>
      </c>
      <c r="G35" s="222" t="s">
        <v>73</v>
      </c>
      <c r="H35" s="222"/>
      <c r="I35" s="222"/>
      <c r="J35" s="222"/>
      <c r="K35" s="222"/>
    </row>
    <row r="36" spans="2:24" s="221" customFormat="1" ht="13.5" customHeight="1" x14ac:dyDescent="0.2">
      <c r="C36" s="222"/>
      <c r="D36" s="222"/>
      <c r="E36" s="223"/>
      <c r="F36" s="222" t="s">
        <v>262</v>
      </c>
      <c r="G36" s="222" t="s">
        <v>263</v>
      </c>
      <c r="H36" s="222"/>
      <c r="I36" s="222"/>
      <c r="J36" s="222"/>
      <c r="K36" s="222"/>
    </row>
    <row r="37" spans="2:24" s="221" customFormat="1" ht="13.5" customHeight="1" x14ac:dyDescent="0.2">
      <c r="C37" s="222"/>
      <c r="D37" s="222"/>
      <c r="E37" s="223"/>
      <c r="F37" s="222" t="s">
        <v>264</v>
      </c>
      <c r="G37" s="222" t="s">
        <v>265</v>
      </c>
      <c r="H37" s="222"/>
      <c r="I37" s="222"/>
      <c r="J37" s="222"/>
      <c r="K37" s="222"/>
    </row>
    <row r="38" spans="2:24" s="221" customFormat="1" ht="13.5" customHeight="1" x14ac:dyDescent="0.2">
      <c r="C38" s="222"/>
      <c r="D38" s="222"/>
      <c r="E38" s="223"/>
      <c r="F38" s="222" t="s">
        <v>266</v>
      </c>
      <c r="G38" s="222" t="s">
        <v>267</v>
      </c>
      <c r="H38" s="222"/>
      <c r="I38" s="222"/>
      <c r="J38" s="222"/>
      <c r="K38" s="222"/>
    </row>
    <row r="39" spans="2:24" s="221" customFormat="1" ht="13.5" customHeight="1" x14ac:dyDescent="0.2">
      <c r="C39" s="222"/>
      <c r="D39" s="222"/>
      <c r="E39" s="223"/>
      <c r="F39" s="222" t="s">
        <v>268</v>
      </c>
      <c r="G39" s="222" t="s">
        <v>269</v>
      </c>
      <c r="H39" s="222"/>
      <c r="I39" s="222"/>
      <c r="J39" s="222"/>
      <c r="K39" s="222"/>
    </row>
    <row r="40" spans="2:24" s="221" customFormat="1" ht="13.5" customHeight="1" x14ac:dyDescent="0.2">
      <c r="C40" s="222"/>
      <c r="D40" s="222"/>
      <c r="E40" s="223"/>
      <c r="G40" s="222" t="s">
        <v>270</v>
      </c>
      <c r="H40" s="222"/>
      <c r="I40" s="222"/>
      <c r="J40" s="222"/>
      <c r="K40" s="222"/>
    </row>
    <row r="41" spans="2:24" s="221" customFormat="1" ht="13.5" customHeight="1" x14ac:dyDescent="0.2">
      <c r="C41" s="222"/>
      <c r="D41" s="222"/>
      <c r="E41" s="223"/>
      <c r="F41" s="222" t="s">
        <v>271</v>
      </c>
      <c r="G41" s="222" t="s">
        <v>272</v>
      </c>
      <c r="H41" s="222"/>
      <c r="I41" s="222"/>
      <c r="J41" s="222"/>
      <c r="K41" s="222"/>
    </row>
    <row r="42" spans="2:24" s="221" customFormat="1" ht="13.5" customHeight="1" x14ac:dyDescent="0.2">
      <c r="C42" s="222"/>
      <c r="D42" s="222"/>
      <c r="E42" s="223" t="s">
        <v>273</v>
      </c>
      <c r="F42" s="222" t="s">
        <v>274</v>
      </c>
      <c r="G42" s="222"/>
      <c r="H42" s="222"/>
      <c r="I42" s="222"/>
      <c r="J42" s="222"/>
      <c r="K42" s="222"/>
    </row>
    <row r="43" spans="2:24" s="221" customFormat="1" ht="6.75" customHeight="1" x14ac:dyDescent="0.2">
      <c r="C43" s="222"/>
      <c r="D43" s="222"/>
      <c r="E43" s="222"/>
      <c r="F43" s="222"/>
      <c r="G43" s="222"/>
      <c r="H43" s="222"/>
      <c r="I43" s="222"/>
      <c r="J43" s="222"/>
      <c r="K43" s="222"/>
    </row>
    <row r="44" spans="2:24" s="221" customFormat="1" ht="13.5" customHeight="1" x14ac:dyDescent="0.2">
      <c r="C44" s="222"/>
      <c r="D44" s="222" t="s">
        <v>275</v>
      </c>
      <c r="E44" s="222"/>
      <c r="F44" s="222"/>
      <c r="G44" s="222"/>
      <c r="H44" s="222"/>
      <c r="I44" s="222"/>
      <c r="J44" s="222"/>
      <c r="K44" s="222"/>
    </row>
    <row r="45" spans="2:24" s="221" customFormat="1" ht="13.5" customHeight="1" x14ac:dyDescent="0.2">
      <c r="C45" s="222"/>
      <c r="E45" s="222" t="s">
        <v>276</v>
      </c>
      <c r="F45" s="222"/>
      <c r="G45" s="222"/>
      <c r="H45" s="222"/>
      <c r="I45" s="222"/>
      <c r="J45" s="222"/>
      <c r="K45" s="222"/>
    </row>
    <row r="46" spans="2:24" s="221" customFormat="1" ht="13.5" customHeight="1" x14ac:dyDescent="0.2">
      <c r="C46" s="222"/>
      <c r="D46" s="222"/>
      <c r="E46" s="222"/>
      <c r="F46" s="222"/>
      <c r="G46" s="222"/>
      <c r="H46" s="222"/>
      <c r="I46" s="222"/>
      <c r="J46" s="222"/>
      <c r="K46" s="222"/>
    </row>
    <row r="47" spans="2:24" ht="13.5" customHeight="1" x14ac:dyDescent="0.2">
      <c r="B47" s="33" t="s">
        <v>36</v>
      </c>
      <c r="C47" s="33" t="s">
        <v>277</v>
      </c>
      <c r="O47" s="222"/>
      <c r="P47" s="222"/>
      <c r="Q47" s="222"/>
      <c r="R47" s="222"/>
      <c r="S47" s="222"/>
      <c r="T47" s="222"/>
      <c r="U47" s="222"/>
      <c r="V47" s="222"/>
      <c r="W47" s="222"/>
      <c r="X47" s="221"/>
    </row>
    <row r="48" spans="2:24" ht="6" customHeight="1" x14ac:dyDescent="0.2">
      <c r="O48" s="222"/>
      <c r="P48" s="222"/>
      <c r="Q48" s="222"/>
      <c r="R48" s="222"/>
      <c r="S48" s="222"/>
      <c r="T48" s="222"/>
      <c r="U48" s="222"/>
      <c r="V48" s="222"/>
      <c r="W48" s="222"/>
      <c r="X48" s="221"/>
    </row>
    <row r="49" spans="2:16" ht="13.5" customHeight="1" x14ac:dyDescent="0.2">
      <c r="C49" s="33" t="s">
        <v>278</v>
      </c>
      <c r="P49" s="33" t="s">
        <v>0</v>
      </c>
    </row>
    <row r="50" spans="2:16" ht="13.5" customHeight="1" x14ac:dyDescent="0.2">
      <c r="C50" s="33" t="s">
        <v>279</v>
      </c>
    </row>
    <row r="51" spans="2:16" ht="13.5" customHeight="1" x14ac:dyDescent="0.2">
      <c r="C51" s="33" t="s">
        <v>280</v>
      </c>
    </row>
    <row r="52" spans="2:16" ht="13.5" customHeight="1" x14ac:dyDescent="0.2"/>
    <row r="53" spans="2:16" ht="13.5" customHeight="1" x14ac:dyDescent="0.2">
      <c r="B53" s="33" t="s">
        <v>41</v>
      </c>
      <c r="C53" s="33" t="s">
        <v>281</v>
      </c>
    </row>
    <row r="54" spans="2:16" ht="13.5" customHeight="1" x14ac:dyDescent="0.2">
      <c r="C54" s="33" t="s">
        <v>282</v>
      </c>
    </row>
    <row r="55" spans="2:16" ht="13.5" customHeight="1" x14ac:dyDescent="0.2"/>
    <row r="56" spans="2:16" s="221" customFormat="1" ht="13.5" customHeight="1" x14ac:dyDescent="0.2">
      <c r="B56" s="221" t="s">
        <v>46</v>
      </c>
      <c r="C56" s="222" t="s">
        <v>146</v>
      </c>
      <c r="D56" s="224"/>
      <c r="E56" s="224"/>
      <c r="F56" s="224"/>
      <c r="G56" s="224"/>
      <c r="H56" s="224"/>
      <c r="I56" s="224"/>
      <c r="J56" s="224"/>
      <c r="K56" s="224"/>
    </row>
    <row r="57" spans="2:16" s="221" customFormat="1" ht="13.5" customHeight="1" x14ac:dyDescent="0.2">
      <c r="C57" s="287" t="s">
        <v>147</v>
      </c>
      <c r="D57" s="287"/>
      <c r="E57" s="287"/>
      <c r="F57" s="287"/>
      <c r="G57" s="287"/>
      <c r="H57" s="287"/>
      <c r="I57" s="287"/>
      <c r="J57" s="287"/>
      <c r="K57" s="287"/>
      <c r="L57" s="287"/>
    </row>
    <row r="58" spans="2:16" s="221" customFormat="1" ht="6.75" customHeight="1" x14ac:dyDescent="0.2">
      <c r="C58" s="222"/>
      <c r="D58" s="222"/>
      <c r="E58" s="222"/>
      <c r="F58" s="222"/>
      <c r="G58" s="222"/>
      <c r="H58" s="222"/>
      <c r="I58" s="222"/>
      <c r="J58" s="222"/>
      <c r="K58" s="222"/>
      <c r="L58" s="222"/>
    </row>
    <row r="59" spans="2:16" s="221" customFormat="1" ht="13.5" customHeight="1" x14ac:dyDescent="0.2">
      <c r="C59" s="222" t="s">
        <v>148</v>
      </c>
      <c r="D59" s="224"/>
      <c r="E59" s="224"/>
      <c r="F59" s="224"/>
      <c r="G59" s="224"/>
      <c r="H59" s="224"/>
      <c r="I59" s="224"/>
      <c r="J59" s="224"/>
      <c r="K59" s="224"/>
    </row>
    <row r="60" spans="2:16" s="221" customFormat="1" ht="13.5" customHeight="1" x14ac:dyDescent="0.2">
      <c r="C60" s="288" t="s">
        <v>149</v>
      </c>
      <c r="D60" s="288"/>
      <c r="E60" s="288"/>
      <c r="F60" s="288"/>
      <c r="G60" s="288"/>
      <c r="H60" s="288"/>
      <c r="I60" s="288"/>
      <c r="J60" s="288"/>
      <c r="K60" s="288"/>
      <c r="L60" s="288"/>
    </row>
    <row r="61" spans="2:16" s="221" customFormat="1" ht="13.5" customHeight="1" x14ac:dyDescent="0.2">
      <c r="C61" s="225"/>
      <c r="D61" s="225"/>
      <c r="E61" s="225"/>
      <c r="F61" s="225"/>
      <c r="G61" s="225"/>
      <c r="H61" s="225"/>
      <c r="I61" s="225"/>
      <c r="J61" s="226"/>
      <c r="K61" s="226"/>
      <c r="L61" s="226"/>
    </row>
    <row r="62" spans="2:16" s="221" customFormat="1" ht="13.5" customHeight="1" x14ac:dyDescent="0.2">
      <c r="B62" s="221" t="s">
        <v>49</v>
      </c>
      <c r="C62" s="221" t="s">
        <v>113</v>
      </c>
      <c r="F62" s="227" t="s">
        <v>354</v>
      </c>
    </row>
    <row r="63" spans="2:16" ht="13.5" customHeight="1" x14ac:dyDescent="0.2"/>
    <row r="64" spans="2:16" ht="13.5" customHeight="1" x14ac:dyDescent="0.2"/>
    <row r="66" spans="3:3" x14ac:dyDescent="0.2">
      <c r="C66" s="228"/>
    </row>
    <row r="67" spans="3:3" x14ac:dyDescent="0.2">
      <c r="C67" s="228"/>
    </row>
  </sheetData>
  <sheetProtection selectLockedCells="1"/>
  <mergeCells count="3">
    <mergeCell ref="B7:L7"/>
    <mergeCell ref="C57:L57"/>
    <mergeCell ref="C60:L60"/>
  </mergeCells>
  <printOptions horizontalCentered="1"/>
  <pageMargins left="0.75" right="0.75" top="1" bottom="1" header="0.5" footer="0.5"/>
  <pageSetup scale="73" orientation="portrait" r:id="rId1"/>
  <headerFooter alignWithMargins="0">
    <oddFooter>&amp;L&amp;"Arial Narrow,Italic"Revised: November 23, 2015&amp;C&amp;"Arial Narrow,Italic"&amp;A&amp;R&amp;"Arial Narrow,Italic"&amp;F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showRowColHeaders="0" zoomScaleNormal="100" workbookViewId="0"/>
  </sheetViews>
  <sheetFormatPr defaultColWidth="5" defaultRowHeight="12.75" x14ac:dyDescent="0.2"/>
  <cols>
    <col min="1" max="1" width="5" style="30" customWidth="1"/>
    <col min="2" max="2" width="5" style="231" customWidth="1"/>
    <col min="3" max="3" width="3" style="30" customWidth="1"/>
    <col min="4" max="5" width="4.85546875" style="30" customWidth="1"/>
    <col min="6" max="6" width="20.5703125" style="30" customWidth="1"/>
    <col min="7" max="7" width="17.85546875" style="30" customWidth="1"/>
    <col min="8" max="8" width="3.85546875" style="30" customWidth="1"/>
    <col min="9" max="11" width="13.5703125" style="30" customWidth="1"/>
    <col min="12" max="258" width="9.140625" style="30" customWidth="1"/>
    <col min="259" max="16384" width="5" style="30"/>
  </cols>
  <sheetData>
    <row r="1" spans="1:10" ht="39.950000000000003" customHeight="1" thickBot="1" x14ac:dyDescent="0.35">
      <c r="A1" s="27" t="s">
        <v>110</v>
      </c>
      <c r="B1" s="229"/>
      <c r="C1" s="28"/>
      <c r="D1" s="28"/>
      <c r="E1" s="28"/>
      <c r="F1" s="28"/>
      <c r="G1" s="28"/>
      <c r="H1" s="28"/>
      <c r="I1" s="28"/>
      <c r="J1" s="28"/>
    </row>
    <row r="2" spans="1:10" ht="15.75" x14ac:dyDescent="0.25">
      <c r="A2" s="31" t="s">
        <v>117</v>
      </c>
      <c r="B2" s="230"/>
      <c r="C2" s="32"/>
      <c r="D2" s="33"/>
      <c r="E2" s="33"/>
      <c r="F2" s="33"/>
      <c r="G2" s="33"/>
      <c r="H2" s="38" t="s">
        <v>111</v>
      </c>
      <c r="I2" s="289"/>
      <c r="J2" s="290"/>
    </row>
    <row r="3" spans="1:10" ht="6" customHeight="1" x14ac:dyDescent="0.25">
      <c r="A3" s="31"/>
      <c r="B3" s="230"/>
      <c r="C3" s="32"/>
      <c r="D3" s="33"/>
      <c r="E3" s="33"/>
      <c r="F3" s="33"/>
      <c r="G3" s="33"/>
      <c r="H3" s="33"/>
      <c r="I3" s="33"/>
      <c r="J3" s="37"/>
    </row>
    <row r="4" spans="1:10" ht="15.75" x14ac:dyDescent="0.25">
      <c r="C4" s="32"/>
      <c r="D4" s="33"/>
      <c r="E4" s="33"/>
      <c r="F4" s="33"/>
      <c r="G4" s="33"/>
      <c r="H4" s="113" t="s">
        <v>112</v>
      </c>
      <c r="I4" s="291"/>
      <c r="J4" s="292"/>
    </row>
    <row r="5" spans="1:10" ht="6" customHeight="1" x14ac:dyDescent="0.25">
      <c r="A5" s="31"/>
      <c r="B5" s="230"/>
      <c r="C5" s="32"/>
      <c r="D5" s="33"/>
      <c r="E5" s="33"/>
      <c r="F5" s="33"/>
      <c r="G5" s="33"/>
      <c r="H5" s="33"/>
      <c r="I5" s="33"/>
      <c r="J5" s="37"/>
    </row>
    <row r="6" spans="1:10" ht="15.75" x14ac:dyDescent="0.25">
      <c r="A6" s="31" t="s">
        <v>283</v>
      </c>
      <c r="B6" s="230"/>
      <c r="C6" s="32"/>
      <c r="D6" s="293" t="s">
        <v>236</v>
      </c>
      <c r="E6" s="293"/>
      <c r="F6" s="232"/>
      <c r="G6" s="232"/>
      <c r="H6" s="38" t="s">
        <v>113</v>
      </c>
      <c r="I6" s="275" t="str">
        <f>+'S-5 Instructions'!F62</f>
        <v>October 17, 2018</v>
      </c>
      <c r="J6" s="275"/>
    </row>
    <row r="7" spans="1:10" ht="6" customHeight="1" x14ac:dyDescent="0.25">
      <c r="A7" s="31"/>
      <c r="B7" s="230"/>
      <c r="C7" s="32"/>
      <c r="D7" s="33"/>
      <c r="E7" s="33"/>
      <c r="F7" s="33"/>
      <c r="G7" s="33"/>
      <c r="H7" s="33"/>
      <c r="I7" s="33"/>
      <c r="J7" s="37"/>
    </row>
    <row r="8" spans="1:10" ht="15.75" x14ac:dyDescent="0.25">
      <c r="A8" s="31" t="s">
        <v>284</v>
      </c>
      <c r="B8" s="230"/>
      <c r="C8" s="31"/>
      <c r="D8" s="294" t="s">
        <v>335</v>
      </c>
      <c r="E8" s="294"/>
      <c r="F8" s="233"/>
      <c r="G8" s="233"/>
      <c r="H8" s="38" t="s">
        <v>114</v>
      </c>
      <c r="I8" s="295"/>
      <c r="J8" s="296"/>
    </row>
    <row r="10" spans="1:10" ht="15.75" x14ac:dyDescent="0.25">
      <c r="B10" s="230"/>
      <c r="J10" s="230"/>
    </row>
    <row r="11" spans="1:10" ht="15.75" x14ac:dyDescent="0.25">
      <c r="B11" s="230"/>
      <c r="J11" s="230"/>
    </row>
    <row r="12" spans="1:10" x14ac:dyDescent="0.2">
      <c r="A12" s="46"/>
      <c r="B12" s="234"/>
      <c r="C12" s="47"/>
      <c r="D12" s="235"/>
      <c r="E12" s="235"/>
      <c r="F12" s="235"/>
      <c r="G12" s="235"/>
      <c r="H12" s="236"/>
      <c r="I12" s="134" t="s">
        <v>119</v>
      </c>
      <c r="J12" s="135" t="s">
        <v>109</v>
      </c>
    </row>
    <row r="13" spans="1:10" x14ac:dyDescent="0.2">
      <c r="A13" s="55"/>
      <c r="B13" s="237"/>
      <c r="C13" s="60"/>
      <c r="D13" s="60"/>
      <c r="E13" s="60"/>
      <c r="F13" s="60"/>
      <c r="G13" s="60"/>
      <c r="H13" s="100"/>
      <c r="I13" s="98" t="str">
        <f>D6</f>
        <v>2017-18</v>
      </c>
      <c r="J13" s="98" t="str">
        <f>D8</f>
        <v>2018-19</v>
      </c>
    </row>
    <row r="14" spans="1:10" x14ac:dyDescent="0.2">
      <c r="A14" s="127" t="s">
        <v>285</v>
      </c>
      <c r="B14" s="237"/>
      <c r="C14" s="60"/>
      <c r="D14" s="60"/>
      <c r="E14" s="60"/>
      <c r="F14" s="60"/>
      <c r="G14" s="60"/>
      <c r="H14" s="60"/>
      <c r="I14" s="238"/>
      <c r="J14" s="238"/>
    </row>
    <row r="15" spans="1:10" x14ac:dyDescent="0.2">
      <c r="A15" s="55"/>
      <c r="B15" s="239" t="s">
        <v>16</v>
      </c>
      <c r="C15" s="60" t="s">
        <v>33</v>
      </c>
      <c r="D15" s="60"/>
      <c r="H15" s="60"/>
      <c r="I15" s="240"/>
      <c r="J15" s="240"/>
    </row>
    <row r="16" spans="1:10" x14ac:dyDescent="0.2">
      <c r="A16" s="55"/>
      <c r="B16" s="239"/>
      <c r="C16" s="60"/>
      <c r="D16" s="60"/>
      <c r="H16" s="60"/>
      <c r="I16" s="177"/>
      <c r="J16" s="126"/>
    </row>
    <row r="17" spans="1:10" x14ac:dyDescent="0.2">
      <c r="A17" s="55"/>
      <c r="B17" s="239" t="s">
        <v>22</v>
      </c>
      <c r="C17" s="60" t="s">
        <v>72</v>
      </c>
      <c r="D17" s="60"/>
      <c r="H17" s="60"/>
      <c r="I17" s="177"/>
      <c r="J17" s="126"/>
    </row>
    <row r="18" spans="1:10" x14ac:dyDescent="0.2">
      <c r="A18" s="55"/>
      <c r="B18" s="239"/>
      <c r="C18" s="241" t="s">
        <v>12</v>
      </c>
      <c r="D18" s="60" t="s">
        <v>286</v>
      </c>
      <c r="H18" s="60"/>
      <c r="I18" s="242"/>
      <c r="J18" s="240"/>
    </row>
    <row r="19" spans="1:10" x14ac:dyDescent="0.2">
      <c r="A19" s="55"/>
      <c r="B19" s="239"/>
      <c r="C19" s="241" t="s">
        <v>13</v>
      </c>
      <c r="D19" s="60" t="s">
        <v>287</v>
      </c>
      <c r="H19" s="60"/>
      <c r="I19" s="243"/>
      <c r="J19" s="244"/>
    </row>
    <row r="20" spans="1:10" x14ac:dyDescent="0.2">
      <c r="A20" s="55"/>
      <c r="B20" s="239"/>
      <c r="C20" s="60" t="s">
        <v>288</v>
      </c>
      <c r="D20" s="60"/>
      <c r="H20" s="60"/>
      <c r="I20" s="177">
        <f>SUM(I18:I19)</f>
        <v>0</v>
      </c>
      <c r="J20" s="245">
        <f>SUM(J18:J19)</f>
        <v>0</v>
      </c>
    </row>
    <row r="21" spans="1:10" x14ac:dyDescent="0.2">
      <c r="A21" s="55"/>
      <c r="B21" s="239"/>
      <c r="C21" s="60"/>
      <c r="D21" s="60"/>
      <c r="H21" s="60"/>
      <c r="I21" s="177"/>
      <c r="J21" s="126"/>
    </row>
    <row r="22" spans="1:10" x14ac:dyDescent="0.2">
      <c r="A22" s="55"/>
      <c r="B22" s="60" t="s">
        <v>289</v>
      </c>
      <c r="C22" s="60"/>
      <c r="D22" s="60"/>
      <c r="H22" s="60"/>
      <c r="I22" s="246">
        <f>I15+I20</f>
        <v>0</v>
      </c>
      <c r="J22" s="247">
        <f>J15+J20</f>
        <v>0</v>
      </c>
    </row>
    <row r="23" spans="1:10" x14ac:dyDescent="0.2">
      <c r="A23" s="55" t="s">
        <v>0</v>
      </c>
      <c r="B23" s="239"/>
      <c r="C23" s="60" t="s">
        <v>0</v>
      </c>
      <c r="D23" s="60"/>
      <c r="E23" s="60"/>
      <c r="F23" s="60"/>
      <c r="G23" s="60"/>
      <c r="H23" s="60"/>
      <c r="I23" s="177" t="s">
        <v>0</v>
      </c>
      <c r="J23" s="126" t="s">
        <v>0</v>
      </c>
    </row>
    <row r="24" spans="1:10" x14ac:dyDescent="0.2">
      <c r="A24" s="127" t="s">
        <v>290</v>
      </c>
      <c r="B24" s="237"/>
      <c r="C24" s="60"/>
      <c r="D24" s="60"/>
      <c r="E24" s="60"/>
      <c r="F24" s="60"/>
      <c r="G24" s="60"/>
      <c r="H24" s="60"/>
      <c r="I24" s="177" t="s">
        <v>0</v>
      </c>
      <c r="J24" s="126" t="s">
        <v>0</v>
      </c>
    </row>
    <row r="25" spans="1:10" x14ac:dyDescent="0.2">
      <c r="A25" s="55"/>
      <c r="B25" s="239" t="s">
        <v>16</v>
      </c>
      <c r="C25" s="60" t="s">
        <v>291</v>
      </c>
      <c r="D25" s="60"/>
      <c r="E25" s="60"/>
      <c r="F25" s="60"/>
      <c r="G25" s="60"/>
      <c r="H25" s="60"/>
      <c r="I25" s="177"/>
      <c r="J25" s="126"/>
    </row>
    <row r="26" spans="1:10" x14ac:dyDescent="0.2">
      <c r="A26" s="55"/>
      <c r="B26" s="239"/>
      <c r="C26" s="241" t="s">
        <v>12</v>
      </c>
      <c r="D26" s="60" t="s">
        <v>40</v>
      </c>
      <c r="E26" s="60"/>
      <c r="F26" s="60"/>
      <c r="G26" s="60"/>
      <c r="H26" s="60"/>
      <c r="I26" s="177">
        <f>'[2]S-5 Form 2'!I19</f>
        <v>0</v>
      </c>
      <c r="J26" s="126">
        <f>'[2]S-5 Form 2'!J19</f>
        <v>0</v>
      </c>
    </row>
    <row r="27" spans="1:10" x14ac:dyDescent="0.2">
      <c r="A27" s="55"/>
      <c r="B27" s="239"/>
      <c r="C27" s="241" t="s">
        <v>13</v>
      </c>
      <c r="D27" s="30" t="s">
        <v>250</v>
      </c>
      <c r="E27" s="84"/>
      <c r="F27" s="84"/>
      <c r="G27" s="84"/>
      <c r="H27" s="60"/>
      <c r="I27" s="177">
        <f>'[2]S-5 Form 2'!I24</f>
        <v>0</v>
      </c>
      <c r="J27" s="126">
        <f>'[2]S-5 Form 2'!J24</f>
        <v>0</v>
      </c>
    </row>
    <row r="28" spans="1:10" x14ac:dyDescent="0.2">
      <c r="A28" s="55"/>
      <c r="B28" s="239"/>
      <c r="C28" s="241" t="s">
        <v>14</v>
      </c>
      <c r="D28" s="84" t="s">
        <v>292</v>
      </c>
      <c r="E28" s="60"/>
      <c r="F28" s="60"/>
      <c r="G28" s="60"/>
      <c r="H28" s="60"/>
      <c r="I28" s="177">
        <f>'[2]S-5 Form 2'!I31</f>
        <v>0</v>
      </c>
      <c r="J28" s="126">
        <f>'[2]S-5 Form 2'!J31</f>
        <v>0</v>
      </c>
    </row>
    <row r="29" spans="1:10" x14ac:dyDescent="0.2">
      <c r="A29" s="55"/>
      <c r="B29" s="239"/>
      <c r="C29" s="241" t="s">
        <v>15</v>
      </c>
      <c r="D29" s="30" t="s">
        <v>293</v>
      </c>
      <c r="E29" s="84"/>
      <c r="F29" s="84"/>
      <c r="G29" s="84"/>
      <c r="H29" s="60"/>
      <c r="I29" s="177">
        <f>'[2]S-5 Form 2'!I38</f>
        <v>0</v>
      </c>
      <c r="J29" s="126">
        <f>'[2]S-5 Form 2'!J38</f>
        <v>0</v>
      </c>
    </row>
    <row r="30" spans="1:10" x14ac:dyDescent="0.2">
      <c r="A30" s="55"/>
      <c r="B30" s="239"/>
      <c r="C30" s="241" t="s">
        <v>136</v>
      </c>
      <c r="D30" s="30" t="s">
        <v>70</v>
      </c>
      <c r="E30" s="60"/>
      <c r="F30" s="60"/>
      <c r="G30" s="60"/>
      <c r="H30" s="60"/>
      <c r="I30" s="177">
        <f>'[2]S-5 Form 2'!I45</f>
        <v>0</v>
      </c>
      <c r="J30" s="126">
        <f>'[2]S-5 Form 2'!J45</f>
        <v>0</v>
      </c>
    </row>
    <row r="31" spans="1:10" x14ac:dyDescent="0.2">
      <c r="A31" s="55"/>
      <c r="B31" s="239"/>
      <c r="C31" s="241" t="s">
        <v>137</v>
      </c>
      <c r="D31" s="84" t="s">
        <v>294</v>
      </c>
      <c r="E31" s="84"/>
      <c r="F31" s="84"/>
      <c r="G31" s="84"/>
      <c r="H31" s="60"/>
      <c r="I31" s="177">
        <f>'[2]S-5 Form 2'!I90</f>
        <v>0</v>
      </c>
      <c r="J31" s="126">
        <f>'[2]S-5 Form 2'!J90</f>
        <v>0</v>
      </c>
    </row>
    <row r="32" spans="1:10" x14ac:dyDescent="0.2">
      <c r="A32" s="55"/>
      <c r="B32" s="239"/>
      <c r="C32" s="248" t="s">
        <v>138</v>
      </c>
      <c r="D32" s="206" t="s">
        <v>295</v>
      </c>
      <c r="I32" s="249">
        <f>'[2]S-5 Form 2'!I97</f>
        <v>0</v>
      </c>
      <c r="J32" s="125">
        <f>'[2]S-5 Form 2'!J97</f>
        <v>0</v>
      </c>
    </row>
    <row r="33" spans="1:11" ht="6" customHeight="1" x14ac:dyDescent="0.2">
      <c r="A33" s="55"/>
      <c r="B33" s="239"/>
      <c r="C33" s="60"/>
      <c r="D33" s="60"/>
      <c r="E33" s="60"/>
      <c r="F33" s="60"/>
      <c r="G33" s="60"/>
      <c r="H33" s="60"/>
      <c r="I33" s="177"/>
      <c r="J33" s="126"/>
    </row>
    <row r="34" spans="1:11" x14ac:dyDescent="0.2">
      <c r="A34" s="55"/>
      <c r="B34" s="30"/>
      <c r="C34" s="60" t="s">
        <v>296</v>
      </c>
      <c r="D34" s="60"/>
      <c r="E34" s="84"/>
      <c r="F34" s="84"/>
      <c r="G34" s="84"/>
      <c r="H34" s="84"/>
      <c r="I34" s="177">
        <f>SUM(I26:I32)</f>
        <v>0</v>
      </c>
      <c r="J34" s="126">
        <f>SUM(J26:J32)</f>
        <v>0</v>
      </c>
      <c r="K34" s="95"/>
    </row>
    <row r="35" spans="1:11" x14ac:dyDescent="0.2">
      <c r="A35" s="55"/>
      <c r="B35" s="239"/>
      <c r="C35" s="60"/>
      <c r="D35" s="60"/>
      <c r="E35" s="84"/>
      <c r="F35" s="84"/>
      <c r="G35" s="84"/>
      <c r="H35" s="60"/>
      <c r="I35" s="177"/>
      <c r="J35" s="126"/>
    </row>
    <row r="36" spans="1:11" x14ac:dyDescent="0.2">
      <c r="A36" s="55"/>
      <c r="B36" s="239" t="s">
        <v>22</v>
      </c>
      <c r="C36" s="30" t="s">
        <v>297</v>
      </c>
      <c r="I36" s="177"/>
      <c r="J36" s="126"/>
    </row>
    <row r="37" spans="1:11" x14ac:dyDescent="0.2">
      <c r="A37" s="55"/>
      <c r="B37" s="239"/>
      <c r="C37" s="248" t="s">
        <v>12</v>
      </c>
      <c r="D37" s="30" t="s">
        <v>298</v>
      </c>
      <c r="I37" s="177">
        <f>'[2]S-5 Form 3'!I19</f>
        <v>0</v>
      </c>
      <c r="J37" s="126">
        <f>'[2]S-5 Form 3'!J19</f>
        <v>0</v>
      </c>
    </row>
    <row r="38" spans="1:11" x14ac:dyDescent="0.2">
      <c r="A38" s="55"/>
      <c r="B38" s="239"/>
      <c r="C38" s="248" t="s">
        <v>13</v>
      </c>
      <c r="D38" s="30" t="s">
        <v>299</v>
      </c>
      <c r="I38" s="177">
        <f>'[2]S-5 Form 3'!I26</f>
        <v>0</v>
      </c>
      <c r="J38" s="126">
        <f>'[2]S-5 Form 3'!J26</f>
        <v>0</v>
      </c>
    </row>
    <row r="39" spans="1:11" x14ac:dyDescent="0.2">
      <c r="A39" s="55"/>
      <c r="B39" s="239"/>
      <c r="C39" s="248" t="s">
        <v>14</v>
      </c>
      <c r="D39" s="30" t="s">
        <v>300</v>
      </c>
      <c r="I39" s="177">
        <f>'[2]S-5 Form 3'!I33</f>
        <v>0</v>
      </c>
      <c r="J39" s="126">
        <f>'[2]S-5 Form 3'!J33</f>
        <v>0</v>
      </c>
    </row>
    <row r="40" spans="1:11" x14ac:dyDescent="0.2">
      <c r="A40" s="55"/>
      <c r="B40" s="239"/>
      <c r="C40" s="248" t="s">
        <v>15</v>
      </c>
      <c r="D40" s="30" t="s">
        <v>301</v>
      </c>
      <c r="I40" s="177">
        <f>'[2]S-5 Form 3'!I40</f>
        <v>0</v>
      </c>
      <c r="J40" s="126">
        <f>'[2]S-5 Form 3'!J40</f>
        <v>0</v>
      </c>
    </row>
    <row r="41" spans="1:11" x14ac:dyDescent="0.2">
      <c r="A41" s="55"/>
      <c r="B41" s="239"/>
      <c r="C41" s="248" t="s">
        <v>136</v>
      </c>
      <c r="D41" s="30" t="s">
        <v>302</v>
      </c>
      <c r="I41" s="177">
        <f>'[2]S-5 Form 3'!I47</f>
        <v>0</v>
      </c>
      <c r="J41" s="126">
        <f>'[2]S-5 Form 3'!J47</f>
        <v>0</v>
      </c>
    </row>
    <row r="42" spans="1:11" x14ac:dyDescent="0.2">
      <c r="A42" s="55"/>
      <c r="B42" s="239"/>
      <c r="C42" s="241" t="s">
        <v>137</v>
      </c>
      <c r="D42" s="84" t="s">
        <v>303</v>
      </c>
      <c r="E42" s="84"/>
      <c r="F42" s="84"/>
      <c r="G42" s="84"/>
      <c r="H42" s="60"/>
      <c r="I42" s="249">
        <f>'[2]S-5 Form 3'!I52</f>
        <v>0</v>
      </c>
      <c r="J42" s="125">
        <f>'[2]S-5 Form 3'!J52</f>
        <v>0</v>
      </c>
    </row>
    <row r="43" spans="1:11" ht="6" customHeight="1" x14ac:dyDescent="0.2">
      <c r="A43" s="55"/>
      <c r="B43" s="239"/>
      <c r="C43" s="241"/>
      <c r="D43" s="84"/>
      <c r="E43" s="84"/>
      <c r="F43" s="84"/>
      <c r="G43" s="84"/>
      <c r="H43" s="60"/>
      <c r="I43" s="177"/>
      <c r="J43" s="126"/>
    </row>
    <row r="44" spans="1:11" x14ac:dyDescent="0.2">
      <c r="A44" s="55"/>
      <c r="B44" s="30"/>
      <c r="C44" s="60" t="s">
        <v>304</v>
      </c>
      <c r="E44" s="60"/>
      <c r="F44" s="60"/>
      <c r="G44" s="60"/>
      <c r="H44" s="60"/>
      <c r="I44" s="177">
        <f>SUM(I37:I42)</f>
        <v>0</v>
      </c>
      <c r="J44" s="126">
        <f>SUM(J37:J42)</f>
        <v>0</v>
      </c>
    </row>
    <row r="45" spans="1:11" ht="6" customHeight="1" x14ac:dyDescent="0.2">
      <c r="A45" s="55"/>
      <c r="B45" s="239"/>
      <c r="C45" s="136"/>
      <c r="D45" s="60"/>
      <c r="E45" s="60"/>
      <c r="F45" s="60"/>
      <c r="G45" s="60"/>
      <c r="H45" s="60"/>
      <c r="I45" s="177"/>
      <c r="J45" s="126"/>
    </row>
    <row r="46" spans="1:11" x14ac:dyDescent="0.2">
      <c r="A46" s="55"/>
      <c r="B46" s="60" t="s">
        <v>305</v>
      </c>
      <c r="C46" s="60"/>
      <c r="D46" s="60"/>
      <c r="E46" s="60"/>
      <c r="F46" s="60"/>
      <c r="G46" s="60"/>
      <c r="H46" s="60"/>
      <c r="I46" s="246">
        <f>I34+I44</f>
        <v>0</v>
      </c>
      <c r="J46" s="247">
        <f>J34+J44</f>
        <v>0</v>
      </c>
    </row>
    <row r="47" spans="1:11" x14ac:dyDescent="0.2">
      <c r="A47" s="55"/>
      <c r="B47" s="239"/>
      <c r="C47" s="60"/>
      <c r="D47" s="60"/>
      <c r="E47" s="60"/>
      <c r="F47" s="60"/>
      <c r="G47" s="60"/>
      <c r="H47" s="60"/>
      <c r="I47" s="177"/>
      <c r="J47" s="126"/>
    </row>
    <row r="48" spans="1:11" x14ac:dyDescent="0.2">
      <c r="A48" s="250" t="s">
        <v>306</v>
      </c>
      <c r="B48" s="251"/>
      <c r="C48" s="52"/>
      <c r="D48" s="52"/>
      <c r="E48" s="52"/>
      <c r="F48" s="52"/>
      <c r="G48" s="52"/>
      <c r="H48" s="52"/>
      <c r="I48" s="252">
        <f>I22-I46</f>
        <v>0</v>
      </c>
      <c r="J48" s="253">
        <f>J22-J46</f>
        <v>0</v>
      </c>
    </row>
  </sheetData>
  <sheetProtection selectLockedCells="1"/>
  <mergeCells count="6">
    <mergeCell ref="I2:J2"/>
    <mergeCell ref="I4:J4"/>
    <mergeCell ref="D6:E6"/>
    <mergeCell ref="I6:J6"/>
    <mergeCell ref="D8:E8"/>
    <mergeCell ref="I8:J8"/>
  </mergeCells>
  <dataValidations disablePrompts="1" count="1">
    <dataValidation type="list" allowBlank="1" showInputMessage="1" showErrorMessage="1" error="Please select Institution from drop down menu." prompt="Click here to Select" sqref="I2:J2">
      <formula1>"Dixie State University,Salt Lake Community College,Snow College,Southern Utah University, State Board of Regents, University of Utah,Utah State University,Utah Valley University,Weber State University"</formula1>
    </dataValidation>
  </dataValidations>
  <printOptions horizontalCentered="1"/>
  <pageMargins left="0.75" right="0.75" top="1" bottom="1" header="0.5" footer="0.5"/>
  <pageSetup scale="79" orientation="portrait" r:id="rId1"/>
  <headerFooter alignWithMargins="0">
    <oddFooter>&amp;L&amp;"Arial Narrow,Italic"Revised: November 23, 2015&amp;C&amp;"Arial Narrow,Italic"&amp;A&amp;R&amp;"Arial Narrow,Italic"&amp;F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showRowColHeaders="0" zoomScaleNormal="100" workbookViewId="0"/>
  </sheetViews>
  <sheetFormatPr defaultColWidth="5" defaultRowHeight="12.75" x14ac:dyDescent="0.2"/>
  <cols>
    <col min="1" max="1" width="5" style="30" customWidth="1"/>
    <col min="2" max="2" width="5" style="231" customWidth="1"/>
    <col min="3" max="3" width="3" style="30" customWidth="1"/>
    <col min="4" max="5" width="4.85546875" style="30" customWidth="1"/>
    <col min="6" max="6" width="20.5703125" style="30" customWidth="1"/>
    <col min="7" max="7" width="17.85546875" style="30" customWidth="1"/>
    <col min="8" max="8" width="3.85546875" style="30" customWidth="1"/>
    <col min="9" max="11" width="13.5703125" style="30" customWidth="1"/>
    <col min="12" max="258" width="9.140625" style="30" customWidth="1"/>
    <col min="259" max="16384" width="5" style="30"/>
  </cols>
  <sheetData>
    <row r="1" spans="1:14" ht="39.950000000000003" customHeight="1" thickBot="1" x14ac:dyDescent="0.35">
      <c r="A1" s="27" t="s">
        <v>110</v>
      </c>
      <c r="B1" s="229"/>
      <c r="C1" s="28"/>
      <c r="D1" s="28"/>
      <c r="E1" s="28"/>
      <c r="F1" s="28"/>
      <c r="G1" s="28"/>
      <c r="H1" s="28"/>
      <c r="I1" s="28"/>
      <c r="J1" s="28"/>
    </row>
    <row r="2" spans="1:14" ht="15.75" x14ac:dyDescent="0.25">
      <c r="A2" s="31" t="s">
        <v>117</v>
      </c>
      <c r="B2" s="230"/>
      <c r="C2" s="32"/>
      <c r="D2" s="33"/>
      <c r="E2" s="33"/>
      <c r="F2" s="33"/>
      <c r="G2" s="33"/>
      <c r="H2" s="38" t="s">
        <v>111</v>
      </c>
      <c r="I2" s="279">
        <f>+'S-5 Form 1'!I2:J2</f>
        <v>0</v>
      </c>
      <c r="J2" s="280"/>
    </row>
    <row r="3" spans="1:14" ht="6" customHeight="1" x14ac:dyDescent="0.25">
      <c r="A3" s="31"/>
      <c r="B3" s="230"/>
      <c r="C3" s="32"/>
      <c r="D3" s="33"/>
      <c r="E3" s="33"/>
      <c r="F3" s="33"/>
      <c r="G3" s="33"/>
      <c r="H3" s="33"/>
      <c r="I3" s="33"/>
      <c r="J3" s="37"/>
    </row>
    <row r="4" spans="1:14" ht="15.75" x14ac:dyDescent="0.25">
      <c r="C4" s="32"/>
      <c r="D4" s="33"/>
      <c r="E4" s="33"/>
      <c r="F4" s="33"/>
      <c r="G4" s="33"/>
      <c r="H4" s="113" t="s">
        <v>112</v>
      </c>
      <c r="I4" s="298">
        <f>+'S-5 Form 1'!I4:J4</f>
        <v>0</v>
      </c>
      <c r="J4" s="299"/>
    </row>
    <row r="5" spans="1:14" ht="6" customHeight="1" x14ac:dyDescent="0.25">
      <c r="A5" s="31"/>
      <c r="B5" s="230"/>
      <c r="C5" s="32"/>
      <c r="D5" s="33"/>
      <c r="E5" s="33"/>
      <c r="F5" s="33"/>
      <c r="G5" s="33"/>
      <c r="H5" s="33"/>
      <c r="I5" s="33"/>
      <c r="J5" s="37"/>
    </row>
    <row r="6" spans="1:14" ht="15.75" x14ac:dyDescent="0.25">
      <c r="A6" s="31" t="s">
        <v>283</v>
      </c>
      <c r="B6" s="230"/>
      <c r="C6" s="32"/>
      <c r="D6" s="300" t="str">
        <f>+'S-5 Form 1'!D6:E6</f>
        <v>2017-18</v>
      </c>
      <c r="E6" s="300"/>
      <c r="F6" s="232"/>
      <c r="G6" s="232"/>
      <c r="H6" s="38" t="s">
        <v>113</v>
      </c>
      <c r="I6" s="275" t="str">
        <f>+'S-5 Instructions'!F62</f>
        <v>October 17, 2018</v>
      </c>
      <c r="J6" s="275"/>
    </row>
    <row r="7" spans="1:14" ht="6" customHeight="1" x14ac:dyDescent="0.25">
      <c r="A7" s="31"/>
      <c r="B7" s="230"/>
      <c r="C7" s="32"/>
      <c r="D7" s="33"/>
      <c r="E7" s="33"/>
      <c r="F7" s="33"/>
      <c r="G7" s="33"/>
      <c r="H7" s="33"/>
      <c r="I7" s="33"/>
      <c r="J7" s="37"/>
    </row>
    <row r="8" spans="1:14" ht="15.75" customHeight="1" x14ac:dyDescent="0.25">
      <c r="A8" s="31" t="s">
        <v>284</v>
      </c>
      <c r="B8" s="230"/>
      <c r="C8" s="31"/>
      <c r="D8" s="301" t="str">
        <f>+'S-5 Form 1'!D8:E8</f>
        <v>2018-19</v>
      </c>
      <c r="E8" s="301"/>
      <c r="F8" s="233"/>
      <c r="G8" s="233"/>
      <c r="H8" s="38" t="s">
        <v>114</v>
      </c>
      <c r="I8" s="275">
        <f>+'S-5 Form 1'!I8:J8</f>
        <v>0</v>
      </c>
      <c r="J8" s="276"/>
      <c r="K8" s="297"/>
      <c r="N8" s="254"/>
    </row>
    <row r="9" spans="1:14" x14ac:dyDescent="0.2">
      <c r="K9" s="297"/>
      <c r="N9" s="254"/>
    </row>
    <row r="10" spans="1:14" x14ac:dyDescent="0.2">
      <c r="A10" s="46"/>
      <c r="B10" s="234"/>
      <c r="C10" s="47"/>
      <c r="D10" s="235"/>
      <c r="E10" s="235"/>
      <c r="F10" s="235"/>
      <c r="G10" s="235"/>
      <c r="H10" s="236"/>
      <c r="I10" s="134" t="s">
        <v>119</v>
      </c>
      <c r="J10" s="135" t="s">
        <v>109</v>
      </c>
      <c r="K10" s="297"/>
      <c r="N10" s="254"/>
    </row>
    <row r="11" spans="1:14" x14ac:dyDescent="0.2">
      <c r="A11" s="55"/>
      <c r="B11" s="237"/>
      <c r="C11" s="60"/>
      <c r="D11" s="60"/>
      <c r="E11" s="60"/>
      <c r="F11" s="60"/>
      <c r="G11" s="60"/>
      <c r="H11" s="100"/>
      <c r="I11" s="98" t="str">
        <f>D6</f>
        <v>2017-18</v>
      </c>
      <c r="J11" s="98" t="str">
        <f>D8</f>
        <v>2018-19</v>
      </c>
      <c r="K11" s="297"/>
    </row>
    <row r="12" spans="1:14" x14ac:dyDescent="0.2">
      <c r="A12" s="127" t="s">
        <v>290</v>
      </c>
      <c r="B12" s="237"/>
      <c r="C12" s="60"/>
      <c r="D12" s="60"/>
      <c r="E12" s="60"/>
      <c r="F12" s="60"/>
      <c r="G12" s="60"/>
      <c r="H12" s="60"/>
      <c r="I12" s="255"/>
      <c r="J12" s="256"/>
      <c r="K12" s="297"/>
    </row>
    <row r="13" spans="1:14" x14ac:dyDescent="0.2">
      <c r="A13" s="55"/>
      <c r="B13" s="237" t="s">
        <v>16</v>
      </c>
      <c r="C13" s="128" t="s">
        <v>291</v>
      </c>
      <c r="D13" s="60"/>
      <c r="E13" s="60"/>
      <c r="F13" s="60"/>
      <c r="G13" s="60"/>
      <c r="H13" s="60"/>
      <c r="I13" s="177"/>
      <c r="J13" s="126"/>
    </row>
    <row r="14" spans="1:14" x14ac:dyDescent="0.2">
      <c r="A14" s="55"/>
      <c r="B14" s="239"/>
      <c r="C14" s="241" t="s">
        <v>12</v>
      </c>
      <c r="D14" s="60" t="s">
        <v>40</v>
      </c>
      <c r="E14" s="60"/>
      <c r="F14" s="60"/>
      <c r="G14" s="60"/>
      <c r="H14" s="60"/>
      <c r="I14" s="177"/>
      <c r="J14" s="126"/>
    </row>
    <row r="15" spans="1:14" x14ac:dyDescent="0.2">
      <c r="A15" s="127"/>
      <c r="B15" s="237"/>
      <c r="C15" s="239"/>
      <c r="D15" s="239" t="s">
        <v>218</v>
      </c>
      <c r="E15" s="257"/>
      <c r="F15" s="257"/>
      <c r="G15" s="257"/>
      <c r="H15" s="60"/>
      <c r="I15" s="258"/>
      <c r="J15" s="259"/>
    </row>
    <row r="16" spans="1:14" x14ac:dyDescent="0.2">
      <c r="A16" s="127"/>
      <c r="B16" s="237"/>
      <c r="C16" s="239"/>
      <c r="D16" s="239" t="s">
        <v>222</v>
      </c>
      <c r="E16" s="257"/>
      <c r="F16" s="257"/>
      <c r="G16" s="257"/>
      <c r="H16" s="60"/>
      <c r="I16" s="258"/>
      <c r="J16" s="259"/>
    </row>
    <row r="17" spans="1:10" x14ac:dyDescent="0.2">
      <c r="A17" s="55"/>
      <c r="B17" s="239"/>
      <c r="C17" s="239"/>
      <c r="D17" s="239" t="s">
        <v>251</v>
      </c>
      <c r="E17" s="257"/>
      <c r="F17" s="257"/>
      <c r="G17" s="257"/>
      <c r="H17" s="60"/>
      <c r="I17" s="258"/>
      <c r="J17" s="259"/>
    </row>
    <row r="18" spans="1:10" x14ac:dyDescent="0.2">
      <c r="A18" s="55"/>
      <c r="B18" s="239"/>
      <c r="C18" s="239"/>
      <c r="D18" s="239" t="s">
        <v>253</v>
      </c>
      <c r="E18" s="257"/>
      <c r="F18" s="257"/>
      <c r="G18" s="257"/>
      <c r="H18" s="60"/>
      <c r="I18" s="260"/>
      <c r="J18" s="261"/>
    </row>
    <row r="19" spans="1:10" x14ac:dyDescent="0.2">
      <c r="A19" s="55"/>
      <c r="B19" s="239"/>
      <c r="C19" s="239"/>
      <c r="E19" s="84" t="s">
        <v>307</v>
      </c>
      <c r="F19" s="84"/>
      <c r="G19" s="84"/>
      <c r="H19" s="60"/>
      <c r="I19" s="177">
        <f>SUM(I15:I18)</f>
        <v>0</v>
      </c>
      <c r="J19" s="245">
        <f>SUM(J15:J18)</f>
        <v>0</v>
      </c>
    </row>
    <row r="20" spans="1:10" ht="6" customHeight="1" x14ac:dyDescent="0.2">
      <c r="A20" s="55"/>
      <c r="B20" s="239"/>
      <c r="C20" s="239"/>
      <c r="E20" s="84"/>
      <c r="F20" s="84"/>
      <c r="G20" s="84"/>
      <c r="H20" s="60"/>
      <c r="I20" s="177"/>
      <c r="J20" s="126"/>
    </row>
    <row r="21" spans="1:10" x14ac:dyDescent="0.2">
      <c r="A21" s="55"/>
      <c r="B21" s="239"/>
      <c r="C21" s="241" t="s">
        <v>13</v>
      </c>
      <c r="D21" s="30" t="s">
        <v>250</v>
      </c>
      <c r="E21" s="84"/>
      <c r="F21" s="84"/>
      <c r="G21" s="84"/>
      <c r="H21" s="60"/>
      <c r="I21" s="177"/>
      <c r="J21" s="126"/>
    </row>
    <row r="22" spans="1:10" x14ac:dyDescent="0.2">
      <c r="A22" s="55"/>
      <c r="B22" s="239"/>
      <c r="C22" s="239"/>
      <c r="D22" s="239" t="s">
        <v>218</v>
      </c>
      <c r="E22" s="257"/>
      <c r="F22" s="257"/>
      <c r="G22" s="257"/>
      <c r="H22" s="60"/>
      <c r="I22" s="258"/>
      <c r="J22" s="259"/>
    </row>
    <row r="23" spans="1:10" x14ac:dyDescent="0.2">
      <c r="A23" s="55"/>
      <c r="B23" s="239"/>
      <c r="C23" s="239"/>
      <c r="D23" s="239" t="s">
        <v>222</v>
      </c>
      <c r="E23" s="257"/>
      <c r="F23" s="257"/>
      <c r="G23" s="257"/>
      <c r="H23" s="60"/>
      <c r="I23" s="260"/>
      <c r="J23" s="261"/>
    </row>
    <row r="24" spans="1:10" x14ac:dyDescent="0.2">
      <c r="A24" s="55"/>
      <c r="B24" s="239"/>
      <c r="C24" s="239"/>
      <c r="D24" s="84"/>
      <c r="E24" s="60" t="s">
        <v>308</v>
      </c>
      <c r="F24" s="60"/>
      <c r="G24" s="60"/>
      <c r="H24" s="60"/>
      <c r="I24" s="177">
        <f>SUM(I22:I23)</f>
        <v>0</v>
      </c>
      <c r="J24" s="126">
        <f>SUM(J22:J23)</f>
        <v>0</v>
      </c>
    </row>
    <row r="25" spans="1:10" ht="6" customHeight="1" x14ac:dyDescent="0.2">
      <c r="A25" s="55"/>
      <c r="B25" s="239"/>
      <c r="C25" s="239"/>
      <c r="D25" s="84"/>
      <c r="E25" s="60"/>
      <c r="F25" s="60"/>
      <c r="G25" s="60"/>
      <c r="H25" s="60"/>
      <c r="I25" s="177"/>
      <c r="J25" s="126"/>
    </row>
    <row r="26" spans="1:10" x14ac:dyDescent="0.2">
      <c r="A26" s="55"/>
      <c r="B26" s="239"/>
      <c r="C26" s="241" t="s">
        <v>14</v>
      </c>
      <c r="D26" s="84" t="s">
        <v>292</v>
      </c>
      <c r="E26" s="60"/>
      <c r="F26" s="60"/>
      <c r="G26" s="60"/>
      <c r="H26" s="60"/>
      <c r="I26" s="177"/>
      <c r="J26" s="126"/>
    </row>
    <row r="27" spans="1:10" x14ac:dyDescent="0.2">
      <c r="A27" s="55"/>
      <c r="B27" s="239"/>
      <c r="C27" s="239"/>
      <c r="D27" s="239" t="s">
        <v>218</v>
      </c>
      <c r="E27" s="60" t="s">
        <v>309</v>
      </c>
      <c r="F27" s="60"/>
      <c r="G27" s="60"/>
      <c r="H27" s="60"/>
      <c r="I27" s="258"/>
      <c r="J27" s="259"/>
    </row>
    <row r="28" spans="1:10" x14ac:dyDescent="0.2">
      <c r="A28" s="55"/>
      <c r="B28" s="239"/>
      <c r="C28" s="239"/>
      <c r="D28" s="239" t="s">
        <v>222</v>
      </c>
      <c r="E28" s="60" t="s">
        <v>310</v>
      </c>
      <c r="F28" s="60"/>
      <c r="G28" s="60"/>
      <c r="H28" s="60"/>
      <c r="I28" s="258"/>
      <c r="J28" s="259"/>
    </row>
    <row r="29" spans="1:10" x14ac:dyDescent="0.2">
      <c r="A29" s="55"/>
      <c r="B29" s="239"/>
      <c r="C29" s="239"/>
      <c r="D29" s="239" t="s">
        <v>251</v>
      </c>
      <c r="E29" s="262"/>
      <c r="F29" s="262"/>
      <c r="G29" s="262"/>
      <c r="H29" s="60"/>
      <c r="I29" s="258"/>
      <c r="J29" s="259"/>
    </row>
    <row r="30" spans="1:10" x14ac:dyDescent="0.2">
      <c r="A30" s="55"/>
      <c r="B30" s="239"/>
      <c r="C30" s="239"/>
      <c r="D30" s="239" t="s">
        <v>253</v>
      </c>
      <c r="E30" s="262"/>
      <c r="F30" s="262"/>
      <c r="G30" s="262"/>
      <c r="H30" s="60"/>
      <c r="I30" s="258"/>
      <c r="J30" s="259"/>
    </row>
    <row r="31" spans="1:10" x14ac:dyDescent="0.2">
      <c r="A31" s="55"/>
      <c r="B31" s="239"/>
      <c r="C31" s="239"/>
      <c r="D31" s="84"/>
      <c r="E31" s="60" t="s">
        <v>311</v>
      </c>
      <c r="F31" s="60"/>
      <c r="G31" s="60"/>
      <c r="H31" s="60"/>
      <c r="I31" s="263">
        <f>SUM(I27:I30)</f>
        <v>0</v>
      </c>
      <c r="J31" s="245">
        <f>SUM(J27:J30)</f>
        <v>0</v>
      </c>
    </row>
    <row r="32" spans="1:10" ht="6" customHeight="1" x14ac:dyDescent="0.2">
      <c r="A32" s="55"/>
      <c r="B32" s="239"/>
      <c r="C32" s="239"/>
      <c r="D32" s="84"/>
      <c r="E32" s="60"/>
      <c r="F32" s="60"/>
      <c r="G32" s="60"/>
      <c r="H32" s="60"/>
      <c r="I32" s="177"/>
      <c r="J32" s="126"/>
    </row>
    <row r="33" spans="1:10" x14ac:dyDescent="0.2">
      <c r="A33" s="55"/>
      <c r="B33" s="239"/>
      <c r="C33" s="241" t="s">
        <v>15</v>
      </c>
      <c r="D33" s="30" t="s">
        <v>293</v>
      </c>
      <c r="E33" s="84"/>
      <c r="F33" s="84"/>
      <c r="G33" s="84"/>
      <c r="H33" s="60"/>
      <c r="I33" s="177"/>
      <c r="J33" s="126"/>
    </row>
    <row r="34" spans="1:10" x14ac:dyDescent="0.2">
      <c r="A34" s="55"/>
      <c r="B34" s="239"/>
      <c r="C34" s="239"/>
      <c r="D34" s="239" t="s">
        <v>218</v>
      </c>
      <c r="E34" s="257"/>
      <c r="F34" s="257"/>
      <c r="G34" s="257"/>
      <c r="H34" s="60"/>
      <c r="I34" s="258"/>
      <c r="J34" s="259"/>
    </row>
    <row r="35" spans="1:10" x14ac:dyDescent="0.2">
      <c r="A35" s="55"/>
      <c r="B35" s="239"/>
      <c r="C35" s="239"/>
      <c r="D35" s="239" t="s">
        <v>222</v>
      </c>
      <c r="E35" s="257"/>
      <c r="F35" s="257"/>
      <c r="G35" s="257"/>
      <c r="H35" s="60"/>
      <c r="I35" s="258"/>
      <c r="J35" s="259"/>
    </row>
    <row r="36" spans="1:10" x14ac:dyDescent="0.2">
      <c r="A36" s="55"/>
      <c r="B36" s="239"/>
      <c r="C36" s="239"/>
      <c r="D36" s="239" t="s">
        <v>251</v>
      </c>
      <c r="E36" s="257"/>
      <c r="F36" s="257"/>
      <c r="G36" s="257"/>
      <c r="H36" s="60"/>
      <c r="I36" s="258"/>
      <c r="J36" s="259"/>
    </row>
    <row r="37" spans="1:10" x14ac:dyDescent="0.2">
      <c r="A37" s="55"/>
      <c r="B37" s="239"/>
      <c r="C37" s="239"/>
      <c r="D37" s="239" t="s">
        <v>253</v>
      </c>
      <c r="E37" s="257"/>
      <c r="F37" s="257"/>
      <c r="G37" s="257"/>
      <c r="H37" s="60"/>
      <c r="I37" s="260"/>
      <c r="J37" s="261"/>
    </row>
    <row r="38" spans="1:10" x14ac:dyDescent="0.2">
      <c r="A38" s="55"/>
      <c r="B38" s="239"/>
      <c r="C38" s="239"/>
      <c r="D38" s="84"/>
      <c r="E38" s="84" t="s">
        <v>312</v>
      </c>
      <c r="F38" s="84"/>
      <c r="G38" s="84"/>
      <c r="H38" s="60"/>
      <c r="I38" s="177">
        <f>SUM(I34:I37)</f>
        <v>0</v>
      </c>
      <c r="J38" s="245">
        <f>SUM(J34:J37)</f>
        <v>0</v>
      </c>
    </row>
    <row r="39" spans="1:10" ht="6" customHeight="1" x14ac:dyDescent="0.2">
      <c r="A39" s="55"/>
      <c r="B39" s="239"/>
      <c r="C39" s="239"/>
      <c r="D39" s="84"/>
      <c r="E39" s="84"/>
      <c r="F39" s="84"/>
      <c r="G39" s="84"/>
      <c r="H39" s="60"/>
      <c r="I39" s="177"/>
      <c r="J39" s="126"/>
    </row>
    <row r="40" spans="1:10" x14ac:dyDescent="0.2">
      <c r="A40" s="55"/>
      <c r="B40" s="239"/>
      <c r="C40" s="241" t="s">
        <v>136</v>
      </c>
      <c r="D40" s="30" t="s">
        <v>70</v>
      </c>
      <c r="E40" s="60"/>
      <c r="F40" s="60"/>
      <c r="G40" s="60"/>
      <c r="H40" s="60"/>
      <c r="I40" s="177"/>
      <c r="J40" s="126"/>
    </row>
    <row r="41" spans="1:10" x14ac:dyDescent="0.2">
      <c r="A41" s="55"/>
      <c r="B41" s="239"/>
      <c r="C41" s="239"/>
      <c r="D41" s="239" t="s">
        <v>218</v>
      </c>
      <c r="E41" s="257"/>
      <c r="F41" s="257"/>
      <c r="G41" s="257"/>
      <c r="H41" s="60"/>
      <c r="I41" s="258"/>
      <c r="J41" s="259"/>
    </row>
    <row r="42" spans="1:10" x14ac:dyDescent="0.2">
      <c r="A42" s="55"/>
      <c r="B42" s="239"/>
      <c r="C42" s="239"/>
      <c r="D42" s="239" t="s">
        <v>222</v>
      </c>
      <c r="E42" s="257"/>
      <c r="F42" s="257"/>
      <c r="G42" s="257"/>
      <c r="H42" s="60"/>
      <c r="I42" s="258"/>
      <c r="J42" s="259"/>
    </row>
    <row r="43" spans="1:10" x14ac:dyDescent="0.2">
      <c r="A43" s="55"/>
      <c r="B43" s="239"/>
      <c r="C43" s="239"/>
      <c r="D43" s="239" t="s">
        <v>251</v>
      </c>
      <c r="E43" s="257"/>
      <c r="F43" s="257"/>
      <c r="G43" s="257"/>
      <c r="H43" s="60"/>
      <c r="I43" s="258"/>
      <c r="J43" s="259"/>
    </row>
    <row r="44" spans="1:10" x14ac:dyDescent="0.2">
      <c r="A44" s="55"/>
      <c r="B44" s="239"/>
      <c r="C44" s="239"/>
      <c r="D44" s="239" t="s">
        <v>253</v>
      </c>
      <c r="E44" s="257"/>
      <c r="F44" s="257"/>
      <c r="G44" s="257"/>
      <c r="H44" s="60"/>
      <c r="I44" s="258"/>
      <c r="J44" s="259"/>
    </row>
    <row r="45" spans="1:10" x14ac:dyDescent="0.2">
      <c r="A45" s="55"/>
      <c r="B45" s="239"/>
      <c r="C45" s="239"/>
      <c r="E45" s="84" t="s">
        <v>313</v>
      </c>
      <c r="F45" s="84"/>
      <c r="G45" s="84"/>
      <c r="H45" s="60"/>
      <c r="I45" s="263">
        <f>SUM(I41:I44)</f>
        <v>0</v>
      </c>
      <c r="J45" s="245">
        <f>SUM(J41:J44)</f>
        <v>0</v>
      </c>
    </row>
    <row r="46" spans="1:10" ht="6" customHeight="1" x14ac:dyDescent="0.2">
      <c r="A46" s="55"/>
      <c r="B46" s="239"/>
      <c r="C46" s="239"/>
      <c r="E46" s="84"/>
      <c r="F46" s="84"/>
      <c r="G46" s="84"/>
      <c r="H46" s="60"/>
      <c r="I46" s="177"/>
      <c r="J46" s="126"/>
    </row>
    <row r="47" spans="1:10" x14ac:dyDescent="0.2">
      <c r="A47" s="55"/>
      <c r="B47" s="239"/>
      <c r="C47" s="241" t="s">
        <v>137</v>
      </c>
      <c r="D47" s="84" t="s">
        <v>294</v>
      </c>
      <c r="E47" s="84"/>
      <c r="F47" s="84"/>
      <c r="G47" s="84"/>
      <c r="H47" s="60"/>
      <c r="I47" s="177"/>
      <c r="J47" s="126"/>
    </row>
    <row r="48" spans="1:10" x14ac:dyDescent="0.2">
      <c r="A48" s="55"/>
      <c r="B48" s="239"/>
      <c r="C48" s="60"/>
      <c r="D48" s="239" t="s">
        <v>218</v>
      </c>
      <c r="E48" s="84" t="s">
        <v>73</v>
      </c>
      <c r="F48" s="84"/>
      <c r="G48" s="84"/>
      <c r="H48" s="60"/>
      <c r="I48" s="177"/>
      <c r="J48" s="126"/>
    </row>
    <row r="49" spans="1:10" x14ac:dyDescent="0.2">
      <c r="A49" s="55"/>
      <c r="B49" s="239"/>
      <c r="C49" s="60"/>
      <c r="D49" s="239"/>
      <c r="E49" s="239" t="s">
        <v>261</v>
      </c>
      <c r="F49" s="264"/>
      <c r="G49" s="264"/>
      <c r="H49" s="60"/>
      <c r="I49" s="258"/>
      <c r="J49" s="259"/>
    </row>
    <row r="50" spans="1:10" x14ac:dyDescent="0.2">
      <c r="A50" s="55"/>
      <c r="B50" s="239"/>
      <c r="C50" s="60"/>
      <c r="D50" s="239"/>
      <c r="E50" s="239" t="s">
        <v>262</v>
      </c>
      <c r="F50" s="264"/>
      <c r="G50" s="264"/>
      <c r="H50" s="60"/>
      <c r="I50" s="258"/>
      <c r="J50" s="259"/>
    </row>
    <row r="51" spans="1:10" x14ac:dyDescent="0.2">
      <c r="A51" s="55"/>
      <c r="B51" s="239"/>
      <c r="C51" s="60"/>
      <c r="D51" s="239"/>
      <c r="E51" s="239" t="s">
        <v>264</v>
      </c>
      <c r="F51" s="264"/>
      <c r="G51" s="264"/>
      <c r="H51" s="60"/>
      <c r="I51" s="258"/>
      <c r="J51" s="259"/>
    </row>
    <row r="52" spans="1:10" x14ac:dyDescent="0.2">
      <c r="A52" s="55"/>
      <c r="B52" s="239"/>
      <c r="C52" s="60"/>
      <c r="D52" s="239"/>
      <c r="E52" s="239" t="s">
        <v>266</v>
      </c>
      <c r="F52" s="264"/>
      <c r="G52" s="264"/>
      <c r="H52" s="60"/>
      <c r="I52" s="258"/>
      <c r="J52" s="259"/>
    </row>
    <row r="53" spans="1:10" x14ac:dyDescent="0.2">
      <c r="A53" s="55"/>
      <c r="B53" s="239"/>
      <c r="C53" s="60"/>
      <c r="D53" s="239"/>
      <c r="E53" s="60" t="s">
        <v>314</v>
      </c>
      <c r="F53" s="84"/>
      <c r="G53" s="84"/>
      <c r="I53" s="263">
        <f>SUM(I49:I52)</f>
        <v>0</v>
      </c>
      <c r="J53" s="245">
        <f>SUM(J49:J52)</f>
        <v>0</v>
      </c>
    </row>
    <row r="54" spans="1:10" ht="6" customHeight="1" x14ac:dyDescent="0.2">
      <c r="A54" s="55"/>
      <c r="B54" s="239"/>
      <c r="C54" s="60"/>
      <c r="D54" s="239"/>
      <c r="E54" s="84"/>
      <c r="F54" s="84"/>
      <c r="G54" s="84"/>
      <c r="H54" s="60"/>
      <c r="I54" s="177"/>
      <c r="J54" s="126"/>
    </row>
    <row r="55" spans="1:10" x14ac:dyDescent="0.2">
      <c r="A55" s="55"/>
      <c r="B55" s="239"/>
      <c r="C55" s="60"/>
      <c r="D55" s="239" t="s">
        <v>222</v>
      </c>
      <c r="E55" s="84" t="s">
        <v>263</v>
      </c>
      <c r="F55" s="84"/>
      <c r="G55" s="84"/>
      <c r="H55" s="60"/>
      <c r="I55" s="177"/>
      <c r="J55" s="126"/>
    </row>
    <row r="56" spans="1:10" x14ac:dyDescent="0.2">
      <c r="A56" s="55"/>
      <c r="B56" s="239"/>
      <c r="C56" s="60"/>
      <c r="D56" s="239"/>
      <c r="E56" s="239" t="s">
        <v>261</v>
      </c>
      <c r="F56" s="264"/>
      <c r="G56" s="264"/>
      <c r="H56" s="60"/>
      <c r="I56" s="258"/>
      <c r="J56" s="259"/>
    </row>
    <row r="57" spans="1:10" x14ac:dyDescent="0.2">
      <c r="A57" s="55"/>
      <c r="B57" s="239"/>
      <c r="C57" s="60"/>
      <c r="D57" s="239"/>
      <c r="E57" s="239" t="s">
        <v>262</v>
      </c>
      <c r="F57" s="264"/>
      <c r="G57" s="264"/>
      <c r="H57" s="60"/>
      <c r="I57" s="258"/>
      <c r="J57" s="259"/>
    </row>
    <row r="58" spans="1:10" x14ac:dyDescent="0.2">
      <c r="A58" s="55"/>
      <c r="B58" s="239"/>
      <c r="C58" s="60"/>
      <c r="D58" s="239"/>
      <c r="E58" s="239" t="s">
        <v>264</v>
      </c>
      <c r="F58" s="264"/>
      <c r="G58" s="264"/>
      <c r="H58" s="60"/>
      <c r="I58" s="258"/>
      <c r="J58" s="259"/>
    </row>
    <row r="59" spans="1:10" x14ac:dyDescent="0.2">
      <c r="A59" s="55"/>
      <c r="B59" s="239"/>
      <c r="C59" s="60"/>
      <c r="D59" s="239"/>
      <c r="E59" s="239" t="s">
        <v>266</v>
      </c>
      <c r="F59" s="264"/>
      <c r="G59" s="264"/>
      <c r="H59" s="60"/>
      <c r="I59" s="258"/>
      <c r="J59" s="259"/>
    </row>
    <row r="60" spans="1:10" x14ac:dyDescent="0.2">
      <c r="A60" s="55"/>
      <c r="B60" s="239"/>
      <c r="C60" s="60"/>
      <c r="D60" s="239"/>
      <c r="E60" s="60" t="s">
        <v>315</v>
      </c>
      <c r="I60" s="263">
        <f>SUM(I56:I59)</f>
        <v>0</v>
      </c>
      <c r="J60" s="245">
        <f>SUM(J56:J59)</f>
        <v>0</v>
      </c>
    </row>
    <row r="61" spans="1:10" ht="6" customHeight="1" x14ac:dyDescent="0.2">
      <c r="A61" s="55"/>
      <c r="B61" s="239"/>
      <c r="C61" s="60"/>
      <c r="D61" s="239"/>
      <c r="E61" s="84"/>
      <c r="F61" s="84"/>
      <c r="G61" s="84"/>
      <c r="H61" s="60"/>
      <c r="I61" s="177"/>
      <c r="J61" s="126"/>
    </row>
    <row r="62" spans="1:10" x14ac:dyDescent="0.2">
      <c r="A62" s="55"/>
      <c r="B62" s="239"/>
      <c r="C62" s="60"/>
      <c r="D62" s="239" t="s">
        <v>251</v>
      </c>
      <c r="E62" s="84" t="s">
        <v>265</v>
      </c>
      <c r="F62" s="84"/>
      <c r="G62" s="84"/>
      <c r="H62" s="60"/>
      <c r="I62" s="177"/>
      <c r="J62" s="126"/>
    </row>
    <row r="63" spans="1:10" x14ac:dyDescent="0.2">
      <c r="A63" s="55"/>
      <c r="B63" s="239"/>
      <c r="C63" s="60"/>
      <c r="D63" s="239"/>
      <c r="E63" s="239" t="s">
        <v>261</v>
      </c>
      <c r="F63" s="264"/>
      <c r="G63" s="264"/>
      <c r="H63" s="60"/>
      <c r="I63" s="258"/>
      <c r="J63" s="259"/>
    </row>
    <row r="64" spans="1:10" x14ac:dyDescent="0.2">
      <c r="A64" s="55"/>
      <c r="B64" s="239"/>
      <c r="C64" s="60"/>
      <c r="D64" s="239"/>
      <c r="E64" s="239" t="s">
        <v>262</v>
      </c>
      <c r="F64" s="264"/>
      <c r="G64" s="264"/>
      <c r="H64" s="60"/>
      <c r="I64" s="258"/>
      <c r="J64" s="259"/>
    </row>
    <row r="65" spans="1:10" x14ac:dyDescent="0.2">
      <c r="A65" s="55"/>
      <c r="B65" s="239"/>
      <c r="C65" s="60"/>
      <c r="D65" s="239"/>
      <c r="E65" s="239" t="s">
        <v>264</v>
      </c>
      <c r="F65" s="264"/>
      <c r="G65" s="264"/>
      <c r="H65" s="60"/>
      <c r="I65" s="258"/>
      <c r="J65" s="259"/>
    </row>
    <row r="66" spans="1:10" x14ac:dyDescent="0.2">
      <c r="A66" s="55"/>
      <c r="B66" s="239"/>
      <c r="C66" s="60"/>
      <c r="D66" s="239"/>
      <c r="E66" s="239" t="s">
        <v>266</v>
      </c>
      <c r="F66" s="264"/>
      <c r="G66" s="264"/>
      <c r="H66" s="60"/>
      <c r="I66" s="258"/>
      <c r="J66" s="259"/>
    </row>
    <row r="67" spans="1:10" x14ac:dyDescent="0.2">
      <c r="A67" s="55"/>
      <c r="B67" s="239"/>
      <c r="C67" s="60"/>
      <c r="D67" s="239"/>
      <c r="E67" s="60" t="s">
        <v>316</v>
      </c>
      <c r="F67" s="84"/>
      <c r="G67" s="84"/>
      <c r="I67" s="263">
        <f>SUM(I63:I66)</f>
        <v>0</v>
      </c>
      <c r="J67" s="245">
        <f>SUM(J63:J66)</f>
        <v>0</v>
      </c>
    </row>
    <row r="68" spans="1:10" ht="6" customHeight="1" x14ac:dyDescent="0.2">
      <c r="A68" s="55"/>
      <c r="B68" s="239"/>
      <c r="C68" s="60"/>
      <c r="D68" s="239"/>
      <c r="E68" s="84"/>
      <c r="F68" s="84"/>
      <c r="G68" s="84"/>
      <c r="H68" s="60"/>
      <c r="I68" s="177"/>
      <c r="J68" s="126"/>
    </row>
    <row r="69" spans="1:10" x14ac:dyDescent="0.2">
      <c r="A69" s="55"/>
      <c r="B69" s="239"/>
      <c r="C69" s="60"/>
      <c r="D69" s="239" t="s">
        <v>253</v>
      </c>
      <c r="E69" s="84" t="s">
        <v>267</v>
      </c>
      <c r="F69" s="84"/>
      <c r="G69" s="84"/>
      <c r="H69" s="60"/>
      <c r="I69" s="177"/>
      <c r="J69" s="126"/>
    </row>
    <row r="70" spans="1:10" x14ac:dyDescent="0.2">
      <c r="A70" s="55"/>
      <c r="B70" s="239"/>
      <c r="C70" s="60"/>
      <c r="D70" s="239"/>
      <c r="E70" s="239" t="s">
        <v>261</v>
      </c>
      <c r="F70" s="264"/>
      <c r="G70" s="264"/>
      <c r="H70" s="60"/>
      <c r="I70" s="258"/>
      <c r="J70" s="259"/>
    </row>
    <row r="71" spans="1:10" x14ac:dyDescent="0.2">
      <c r="A71" s="55"/>
      <c r="B71" s="239"/>
      <c r="C71" s="60"/>
      <c r="D71" s="239"/>
      <c r="E71" s="239" t="s">
        <v>262</v>
      </c>
      <c r="F71" s="264"/>
      <c r="G71" s="264"/>
      <c r="H71" s="60"/>
      <c r="I71" s="258"/>
      <c r="J71" s="259"/>
    </row>
    <row r="72" spans="1:10" x14ac:dyDescent="0.2">
      <c r="A72" s="55"/>
      <c r="B72" s="239"/>
      <c r="C72" s="60"/>
      <c r="D72" s="239"/>
      <c r="E72" s="239" t="s">
        <v>264</v>
      </c>
      <c r="F72" s="264"/>
      <c r="G72" s="264"/>
      <c r="H72" s="60"/>
      <c r="I72" s="258"/>
      <c r="J72" s="259"/>
    </row>
    <row r="73" spans="1:10" x14ac:dyDescent="0.2">
      <c r="A73" s="55"/>
      <c r="B73" s="239"/>
      <c r="C73" s="60"/>
      <c r="D73" s="239"/>
      <c r="E73" s="239" t="s">
        <v>266</v>
      </c>
      <c r="F73" s="264"/>
      <c r="G73" s="264"/>
      <c r="H73" s="60"/>
      <c r="I73" s="258"/>
      <c r="J73" s="259"/>
    </row>
    <row r="74" spans="1:10" x14ac:dyDescent="0.2">
      <c r="A74" s="55"/>
      <c r="B74" s="239"/>
      <c r="C74" s="60"/>
      <c r="D74" s="239"/>
      <c r="E74" s="60" t="s">
        <v>317</v>
      </c>
      <c r="F74" s="60"/>
      <c r="G74" s="60"/>
      <c r="I74" s="263">
        <f>SUM(I70:I73)</f>
        <v>0</v>
      </c>
      <c r="J74" s="245">
        <f>SUM(J70:J73)</f>
        <v>0</v>
      </c>
    </row>
    <row r="75" spans="1:10" ht="6" customHeight="1" x14ac:dyDescent="0.2">
      <c r="A75" s="55"/>
      <c r="B75" s="239"/>
      <c r="C75" s="60"/>
      <c r="D75" s="239"/>
      <c r="E75" s="84"/>
      <c r="F75" s="84"/>
      <c r="G75" s="84"/>
      <c r="H75" s="60"/>
      <c r="I75" s="177"/>
      <c r="J75" s="126"/>
    </row>
    <row r="76" spans="1:10" x14ac:dyDescent="0.2">
      <c r="A76" s="55"/>
      <c r="B76" s="239"/>
      <c r="C76" s="60"/>
      <c r="D76" s="239" t="s">
        <v>256</v>
      </c>
      <c r="E76" s="84" t="s">
        <v>318</v>
      </c>
      <c r="F76" s="84"/>
      <c r="G76" s="84"/>
      <c r="H76" s="60"/>
      <c r="I76" s="177"/>
      <c r="J76" s="126"/>
    </row>
    <row r="77" spans="1:10" x14ac:dyDescent="0.2">
      <c r="A77" s="55"/>
      <c r="B77" s="239"/>
      <c r="C77" s="60"/>
      <c r="D77" s="239"/>
      <c r="E77" s="239" t="s">
        <v>261</v>
      </c>
      <c r="F77" s="60" t="s">
        <v>319</v>
      </c>
      <c r="G77" s="60"/>
      <c r="I77" s="258"/>
      <c r="J77" s="259"/>
    </row>
    <row r="78" spans="1:10" x14ac:dyDescent="0.2">
      <c r="A78" s="55"/>
      <c r="B78" s="239"/>
      <c r="C78" s="60"/>
      <c r="D78" s="239"/>
      <c r="E78" s="239" t="s">
        <v>262</v>
      </c>
      <c r="F78" s="60" t="s">
        <v>320</v>
      </c>
      <c r="G78" s="60"/>
      <c r="I78" s="258"/>
      <c r="J78" s="259"/>
    </row>
    <row r="79" spans="1:10" x14ac:dyDescent="0.2">
      <c r="A79" s="55"/>
      <c r="B79" s="239"/>
      <c r="C79" s="60"/>
      <c r="D79" s="239"/>
      <c r="E79" s="239" t="s">
        <v>264</v>
      </c>
      <c r="F79" s="60" t="s">
        <v>321</v>
      </c>
      <c r="G79" s="60"/>
      <c r="I79" s="258"/>
      <c r="J79" s="259"/>
    </row>
    <row r="80" spans="1:10" x14ac:dyDescent="0.2">
      <c r="A80" s="55"/>
      <c r="B80" s="239"/>
      <c r="C80" s="60"/>
      <c r="D80" s="239"/>
      <c r="E80" s="239" t="s">
        <v>266</v>
      </c>
      <c r="F80" s="264"/>
      <c r="G80" s="264"/>
      <c r="H80" s="60"/>
      <c r="I80" s="258"/>
      <c r="J80" s="259"/>
    </row>
    <row r="81" spans="1:10" x14ac:dyDescent="0.2">
      <c r="A81" s="55"/>
      <c r="B81" s="239"/>
      <c r="C81" s="60"/>
      <c r="D81" s="239"/>
      <c r="E81" s="60" t="s">
        <v>322</v>
      </c>
      <c r="I81" s="263">
        <f>SUM(I77:I80)</f>
        <v>0</v>
      </c>
      <c r="J81" s="245">
        <f>SUM(J77:J80)</f>
        <v>0</v>
      </c>
    </row>
    <row r="82" spans="1:10" ht="6" customHeight="1" x14ac:dyDescent="0.2">
      <c r="A82" s="55"/>
      <c r="B82" s="239"/>
      <c r="C82" s="60"/>
      <c r="D82" s="239"/>
      <c r="H82" s="60"/>
      <c r="I82" s="177"/>
      <c r="J82" s="126"/>
    </row>
    <row r="83" spans="1:10" x14ac:dyDescent="0.2">
      <c r="A83" s="55"/>
      <c r="B83" s="239"/>
      <c r="C83" s="60"/>
      <c r="D83" s="239" t="s">
        <v>259</v>
      </c>
      <c r="E83" s="84" t="s">
        <v>272</v>
      </c>
      <c r="F83" s="84"/>
      <c r="G83" s="84"/>
      <c r="H83" s="60"/>
      <c r="I83" s="177"/>
      <c r="J83" s="126"/>
    </row>
    <row r="84" spans="1:10" x14ac:dyDescent="0.2">
      <c r="A84" s="55"/>
      <c r="B84" s="239"/>
      <c r="C84" s="60"/>
      <c r="D84" s="239"/>
      <c r="E84" s="239" t="s">
        <v>261</v>
      </c>
      <c r="F84" s="264"/>
      <c r="G84" s="264"/>
      <c r="H84" s="60"/>
      <c r="I84" s="258"/>
      <c r="J84" s="259"/>
    </row>
    <row r="85" spans="1:10" x14ac:dyDescent="0.2">
      <c r="A85" s="55"/>
      <c r="B85" s="239"/>
      <c r="C85" s="60"/>
      <c r="D85" s="239"/>
      <c r="E85" s="239" t="s">
        <v>262</v>
      </c>
      <c r="F85" s="264"/>
      <c r="G85" s="264"/>
      <c r="H85" s="60"/>
      <c r="I85" s="258"/>
      <c r="J85" s="259"/>
    </row>
    <row r="86" spans="1:10" x14ac:dyDescent="0.2">
      <c r="A86" s="55"/>
      <c r="B86" s="239"/>
      <c r="C86" s="60"/>
      <c r="D86" s="239"/>
      <c r="E86" s="239" t="s">
        <v>264</v>
      </c>
      <c r="F86" s="264"/>
      <c r="G86" s="264"/>
      <c r="H86" s="60"/>
      <c r="I86" s="258"/>
      <c r="J86" s="259"/>
    </row>
    <row r="87" spans="1:10" x14ac:dyDescent="0.2">
      <c r="A87" s="55"/>
      <c r="B87" s="239"/>
      <c r="C87" s="60"/>
      <c r="D87" s="239"/>
      <c r="E87" s="239" t="s">
        <v>266</v>
      </c>
      <c r="F87" s="264"/>
      <c r="G87" s="264"/>
      <c r="H87" s="60"/>
      <c r="I87" s="258"/>
      <c r="J87" s="259"/>
    </row>
    <row r="88" spans="1:10" x14ac:dyDescent="0.2">
      <c r="A88" s="55"/>
      <c r="B88" s="239"/>
      <c r="C88" s="60"/>
      <c r="D88" s="239"/>
      <c r="E88" s="60" t="s">
        <v>323</v>
      </c>
      <c r="F88" s="84"/>
      <c r="G88" s="84"/>
      <c r="I88" s="263">
        <f>SUM(I84:I87)</f>
        <v>0</v>
      </c>
      <c r="J88" s="245">
        <f>SUM(J84:J87)</f>
        <v>0</v>
      </c>
    </row>
    <row r="89" spans="1:10" ht="6" customHeight="1" x14ac:dyDescent="0.2">
      <c r="A89" s="55"/>
      <c r="B89" s="239"/>
      <c r="C89" s="60"/>
      <c r="D89" s="239"/>
      <c r="E89" s="84"/>
      <c r="F89" s="84"/>
      <c r="G89" s="84"/>
      <c r="H89" s="60"/>
      <c r="I89" s="177"/>
      <c r="J89" s="126"/>
    </row>
    <row r="90" spans="1:10" x14ac:dyDescent="0.2">
      <c r="A90" s="55"/>
      <c r="B90" s="239"/>
      <c r="D90" s="206" t="s">
        <v>324</v>
      </c>
      <c r="I90" s="177">
        <f>I53+I60+I67+I74+I81+I88</f>
        <v>0</v>
      </c>
      <c r="J90" s="126">
        <f>J53+J60+J67+J74+J81+J88</f>
        <v>0</v>
      </c>
    </row>
    <row r="91" spans="1:10" ht="6" customHeight="1" x14ac:dyDescent="0.2">
      <c r="A91" s="55"/>
      <c r="B91" s="239"/>
      <c r="C91" s="60"/>
      <c r="D91" s="231"/>
      <c r="I91" s="177"/>
      <c r="J91" s="126"/>
    </row>
    <row r="92" spans="1:10" x14ac:dyDescent="0.2">
      <c r="A92" s="55"/>
      <c r="B92" s="239"/>
      <c r="C92" s="241" t="s">
        <v>138</v>
      </c>
      <c r="D92" s="60" t="s">
        <v>325</v>
      </c>
      <c r="F92" s="60"/>
      <c r="G92" s="60"/>
      <c r="H92" s="60"/>
      <c r="I92" s="177"/>
      <c r="J92" s="126"/>
    </row>
    <row r="93" spans="1:10" x14ac:dyDescent="0.2">
      <c r="A93" s="55"/>
      <c r="B93" s="239"/>
      <c r="C93" s="239"/>
      <c r="D93" s="239" t="s">
        <v>218</v>
      </c>
      <c r="E93" s="257"/>
      <c r="F93" s="264"/>
      <c r="G93" s="264"/>
      <c r="H93" s="60"/>
      <c r="I93" s="258"/>
      <c r="J93" s="259"/>
    </row>
    <row r="94" spans="1:10" x14ac:dyDescent="0.2">
      <c r="A94" s="55"/>
      <c r="B94" s="239"/>
      <c r="C94" s="60"/>
      <c r="D94" s="239" t="s">
        <v>222</v>
      </c>
      <c r="E94" s="257"/>
      <c r="F94" s="264"/>
      <c r="G94" s="264"/>
      <c r="H94" s="60"/>
      <c r="I94" s="258"/>
      <c r="J94" s="259"/>
    </row>
    <row r="95" spans="1:10" x14ac:dyDescent="0.2">
      <c r="A95" s="55"/>
      <c r="B95" s="239"/>
      <c r="C95" s="60"/>
      <c r="D95" s="239" t="s">
        <v>251</v>
      </c>
      <c r="E95" s="257"/>
      <c r="F95" s="264"/>
      <c r="G95" s="264"/>
      <c r="H95" s="60"/>
      <c r="I95" s="258"/>
      <c r="J95" s="259"/>
    </row>
    <row r="96" spans="1:10" x14ac:dyDescent="0.2">
      <c r="A96" s="55"/>
      <c r="B96" s="239"/>
      <c r="C96" s="60"/>
      <c r="D96" s="239" t="s">
        <v>253</v>
      </c>
      <c r="E96" s="257"/>
      <c r="F96" s="264"/>
      <c r="G96" s="264"/>
      <c r="H96" s="60"/>
      <c r="I96" s="258"/>
      <c r="J96" s="259"/>
    </row>
    <row r="97" spans="1:11" x14ac:dyDescent="0.2">
      <c r="A97" s="55"/>
      <c r="B97" s="239"/>
      <c r="C97" s="60"/>
      <c r="D97" s="239"/>
      <c r="E97" s="60" t="s">
        <v>326</v>
      </c>
      <c r="F97" s="60"/>
      <c r="G97" s="60"/>
      <c r="I97" s="263">
        <f>SUM(I93:I96)</f>
        <v>0</v>
      </c>
      <c r="J97" s="245">
        <f>SUM(J93:J96)</f>
        <v>0</v>
      </c>
    </row>
    <row r="98" spans="1:11" x14ac:dyDescent="0.2">
      <c r="A98" s="55"/>
      <c r="B98" s="239"/>
      <c r="C98" s="60"/>
      <c r="D98" s="60"/>
      <c r="E98" s="60"/>
      <c r="F98" s="60"/>
      <c r="G98" s="60"/>
      <c r="H98" s="60"/>
      <c r="I98" s="177"/>
      <c r="J98" s="126"/>
    </row>
    <row r="99" spans="1:11" x14ac:dyDescent="0.2">
      <c r="A99" s="57"/>
      <c r="B99" s="80" t="s">
        <v>327</v>
      </c>
      <c r="C99" s="52"/>
      <c r="D99" s="52"/>
      <c r="E99" s="265"/>
      <c r="F99" s="265"/>
      <c r="G99" s="265"/>
      <c r="H99" s="265"/>
      <c r="I99" s="249">
        <f>I19+I24+I31+I38+I45+I90+I97</f>
        <v>0</v>
      </c>
      <c r="J99" s="125">
        <f>J19+J24+J31+J38+J45+J90+J97</f>
        <v>0</v>
      </c>
      <c r="K99" s="95"/>
    </row>
  </sheetData>
  <sheetProtection selectLockedCells="1"/>
  <mergeCells count="7">
    <mergeCell ref="K8:K12"/>
    <mergeCell ref="I2:J2"/>
    <mergeCell ref="I4:J4"/>
    <mergeCell ref="D6:E6"/>
    <mergeCell ref="I6:J6"/>
    <mergeCell ref="D8:E8"/>
    <mergeCell ref="I8:J8"/>
  </mergeCells>
  <printOptions horizontalCentered="1"/>
  <pageMargins left="0.75" right="0.75" top="1" bottom="1" header="0.5" footer="0.5"/>
  <pageSetup scale="79" fitToHeight="4" orientation="portrait" r:id="rId1"/>
  <headerFooter alignWithMargins="0">
    <oddFooter>&amp;L&amp;"Arial Narrow,Italic"Revised: November 23, 2015&amp;C&amp;"Arial Narrow,Italic"&amp;A&amp;R&amp;"Arial Narrow,Italic"&amp;F</oddFooter>
  </headerFooter>
  <rowBreaks count="1" manualBreakCount="1">
    <brk id="53"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showRowColHeaders="0" zoomScaleNormal="100" workbookViewId="0"/>
  </sheetViews>
  <sheetFormatPr defaultColWidth="5" defaultRowHeight="12.75" x14ac:dyDescent="0.2"/>
  <cols>
    <col min="1" max="1" width="5" style="30" customWidth="1"/>
    <col min="2" max="2" width="5" style="231" customWidth="1"/>
    <col min="3" max="3" width="3" style="30" customWidth="1"/>
    <col min="4" max="5" width="4.85546875" style="30" customWidth="1"/>
    <col min="6" max="6" width="20.5703125" style="30" customWidth="1"/>
    <col min="7" max="7" width="17.85546875" style="30" customWidth="1"/>
    <col min="8" max="8" width="3.85546875" style="30" customWidth="1"/>
    <col min="9" max="11" width="13.5703125" style="30" customWidth="1"/>
    <col min="12" max="258" width="9.140625" style="30" customWidth="1"/>
    <col min="259" max="16384" width="5" style="30"/>
  </cols>
  <sheetData>
    <row r="1" spans="1:11" ht="39.950000000000003" customHeight="1" thickBot="1" x14ac:dyDescent="0.35">
      <c r="A1" s="27" t="s">
        <v>110</v>
      </c>
      <c r="B1" s="229"/>
      <c r="C1" s="28"/>
      <c r="D1" s="28"/>
      <c r="E1" s="28"/>
      <c r="F1" s="28"/>
      <c r="G1" s="28"/>
      <c r="H1" s="28"/>
      <c r="I1" s="28"/>
      <c r="J1" s="28"/>
    </row>
    <row r="2" spans="1:11" ht="15.75" x14ac:dyDescent="0.25">
      <c r="A2" s="31" t="s">
        <v>117</v>
      </c>
      <c r="B2" s="230"/>
      <c r="C2" s="32"/>
      <c r="D2" s="33"/>
      <c r="E2" s="33"/>
      <c r="F2" s="33"/>
      <c r="G2" s="33"/>
      <c r="H2" s="38" t="s">
        <v>111</v>
      </c>
      <c r="I2" s="279">
        <f>+'S-5 Form 1'!I2:J2</f>
        <v>0</v>
      </c>
      <c r="J2" s="280"/>
    </row>
    <row r="3" spans="1:11" ht="6" customHeight="1" x14ac:dyDescent="0.25">
      <c r="A3" s="31"/>
      <c r="B3" s="230"/>
      <c r="C3" s="32"/>
      <c r="D3" s="33"/>
      <c r="E3" s="33"/>
      <c r="F3" s="33"/>
      <c r="G3" s="33"/>
      <c r="H3" s="33"/>
      <c r="I3" s="33"/>
      <c r="J3" s="37"/>
    </row>
    <row r="4" spans="1:11" ht="15.75" x14ac:dyDescent="0.25">
      <c r="C4" s="32"/>
      <c r="D4" s="33"/>
      <c r="E4" s="33"/>
      <c r="F4" s="33"/>
      <c r="G4" s="33"/>
      <c r="H4" s="113" t="s">
        <v>112</v>
      </c>
      <c r="I4" s="298">
        <f>+'S-5 Form 1'!I4:J4</f>
        <v>0</v>
      </c>
      <c r="J4" s="299"/>
    </row>
    <row r="5" spans="1:11" ht="6" customHeight="1" x14ac:dyDescent="0.25">
      <c r="A5" s="31"/>
      <c r="B5" s="230"/>
      <c r="C5" s="32"/>
      <c r="D5" s="33"/>
      <c r="E5" s="33"/>
      <c r="F5" s="33"/>
      <c r="G5" s="33"/>
      <c r="H5" s="33"/>
      <c r="I5" s="33"/>
      <c r="J5" s="37"/>
    </row>
    <row r="6" spans="1:11" ht="15.75" x14ac:dyDescent="0.25">
      <c r="A6" s="31" t="s">
        <v>283</v>
      </c>
      <c r="B6" s="230"/>
      <c r="C6" s="32"/>
      <c r="D6" s="300" t="str">
        <f>+'S-5 Form 1'!D6:E6</f>
        <v>2017-18</v>
      </c>
      <c r="E6" s="300"/>
      <c r="F6" s="232"/>
      <c r="G6" s="232"/>
      <c r="H6" s="38" t="s">
        <v>113</v>
      </c>
      <c r="I6" s="275" t="str">
        <f>+'S-5 Instructions'!F62</f>
        <v>October 17, 2018</v>
      </c>
      <c r="J6" s="275"/>
    </row>
    <row r="7" spans="1:11" ht="6" customHeight="1" x14ac:dyDescent="0.25">
      <c r="A7" s="31"/>
      <c r="B7" s="230"/>
      <c r="C7" s="32"/>
      <c r="D7" s="33"/>
      <c r="E7" s="33"/>
      <c r="F7" s="33"/>
      <c r="G7" s="33"/>
      <c r="H7" s="33"/>
      <c r="I7" s="33"/>
      <c r="J7" s="37"/>
    </row>
    <row r="8" spans="1:11" ht="15.75" x14ac:dyDescent="0.25">
      <c r="A8" s="31" t="s">
        <v>284</v>
      </c>
      <c r="B8" s="230"/>
      <c r="C8" s="31"/>
      <c r="D8" s="301" t="str">
        <f>+'S-5 Form 1'!D8:E8</f>
        <v>2018-19</v>
      </c>
      <c r="E8" s="301"/>
      <c r="F8" s="233"/>
      <c r="G8" s="233"/>
      <c r="H8" s="38" t="s">
        <v>114</v>
      </c>
      <c r="I8" s="275">
        <f>+'S-5 Form 1'!I8:J8</f>
        <v>0</v>
      </c>
      <c r="J8" s="276"/>
      <c r="K8" s="254"/>
    </row>
    <row r="9" spans="1:11" x14ac:dyDescent="0.2">
      <c r="K9" s="254"/>
    </row>
    <row r="10" spans="1:11" x14ac:dyDescent="0.2">
      <c r="A10" s="46"/>
      <c r="B10" s="234"/>
      <c r="C10" s="47"/>
      <c r="D10" s="235"/>
      <c r="E10" s="235"/>
      <c r="F10" s="235"/>
      <c r="G10" s="235"/>
      <c r="H10" s="236"/>
      <c r="I10" s="134" t="s">
        <v>119</v>
      </c>
      <c r="J10" s="135" t="s">
        <v>109</v>
      </c>
      <c r="K10" s="254"/>
    </row>
    <row r="11" spans="1:11" x14ac:dyDescent="0.2">
      <c r="A11" s="55"/>
      <c r="B11" s="237"/>
      <c r="C11" s="60"/>
      <c r="D11" s="60"/>
      <c r="E11" s="60"/>
      <c r="F11" s="60"/>
      <c r="G11" s="60"/>
      <c r="H11" s="100"/>
      <c r="I11" s="98" t="str">
        <f>D6</f>
        <v>2017-18</v>
      </c>
      <c r="J11" s="98" t="str">
        <f>D8</f>
        <v>2018-19</v>
      </c>
    </row>
    <row r="12" spans="1:11" x14ac:dyDescent="0.2">
      <c r="A12" s="127" t="s">
        <v>328</v>
      </c>
      <c r="B12" s="237"/>
      <c r="C12" s="60"/>
      <c r="D12" s="60"/>
      <c r="E12" s="60"/>
      <c r="F12" s="60"/>
      <c r="G12" s="60"/>
      <c r="H12" s="60"/>
      <c r="I12" s="177" t="s">
        <v>0</v>
      </c>
      <c r="J12" s="126" t="s">
        <v>0</v>
      </c>
    </row>
    <row r="13" spans="1:11" x14ac:dyDescent="0.2">
      <c r="A13" s="55"/>
      <c r="B13" s="237" t="s">
        <v>22</v>
      </c>
      <c r="C13" s="76" t="s">
        <v>297</v>
      </c>
      <c r="I13" s="177"/>
      <c r="J13" s="126"/>
    </row>
    <row r="14" spans="1:11" x14ac:dyDescent="0.2">
      <c r="A14" s="55"/>
      <c r="B14" s="239"/>
      <c r="C14" s="248" t="s">
        <v>12</v>
      </c>
      <c r="D14" s="30" t="s">
        <v>298</v>
      </c>
      <c r="I14" s="177"/>
      <c r="J14" s="126"/>
    </row>
    <row r="15" spans="1:11" x14ac:dyDescent="0.2">
      <c r="A15" s="55"/>
      <c r="B15" s="239"/>
      <c r="C15" s="231"/>
      <c r="D15" s="239" t="s">
        <v>218</v>
      </c>
      <c r="E15" s="266"/>
      <c r="F15" s="266"/>
      <c r="G15" s="266"/>
      <c r="I15" s="258"/>
      <c r="J15" s="259"/>
    </row>
    <row r="16" spans="1:11" x14ac:dyDescent="0.2">
      <c r="A16" s="55"/>
      <c r="B16" s="239"/>
      <c r="C16" s="231"/>
      <c r="D16" s="239" t="s">
        <v>222</v>
      </c>
      <c r="E16" s="266"/>
      <c r="F16" s="266"/>
      <c r="G16" s="266"/>
      <c r="I16" s="258"/>
      <c r="J16" s="259"/>
    </row>
    <row r="17" spans="1:10" x14ac:dyDescent="0.2">
      <c r="A17" s="55"/>
      <c r="B17" s="239"/>
      <c r="C17" s="231"/>
      <c r="D17" s="239" t="s">
        <v>251</v>
      </c>
      <c r="E17" s="266"/>
      <c r="F17" s="266"/>
      <c r="G17" s="266"/>
      <c r="I17" s="258"/>
      <c r="J17" s="259"/>
    </row>
    <row r="18" spans="1:10" x14ac:dyDescent="0.2">
      <c r="A18" s="55"/>
      <c r="B18" s="239"/>
      <c r="C18" s="231"/>
      <c r="D18" s="239" t="s">
        <v>253</v>
      </c>
      <c r="E18" s="266"/>
      <c r="F18" s="266"/>
      <c r="G18" s="266"/>
      <c r="I18" s="258"/>
      <c r="J18" s="259"/>
    </row>
    <row r="19" spans="1:10" x14ac:dyDescent="0.2">
      <c r="A19" s="55"/>
      <c r="B19" s="239"/>
      <c r="C19" s="231"/>
      <c r="D19" s="30" t="s">
        <v>329</v>
      </c>
      <c r="I19" s="263">
        <f>SUM(I15:I18)</f>
        <v>0</v>
      </c>
      <c r="J19" s="245">
        <f>SUM(J15:J18)</f>
        <v>0</v>
      </c>
    </row>
    <row r="20" spans="1:10" x14ac:dyDescent="0.2">
      <c r="A20" s="55"/>
      <c r="B20" s="239"/>
      <c r="C20" s="231"/>
      <c r="I20" s="177"/>
      <c r="J20" s="126"/>
    </row>
    <row r="21" spans="1:10" x14ac:dyDescent="0.2">
      <c r="A21" s="55"/>
      <c r="B21" s="239"/>
      <c r="C21" s="248" t="s">
        <v>13</v>
      </c>
      <c r="D21" s="30" t="s">
        <v>299</v>
      </c>
      <c r="I21" s="177"/>
      <c r="J21" s="126"/>
    </row>
    <row r="22" spans="1:10" x14ac:dyDescent="0.2">
      <c r="A22" s="55"/>
      <c r="B22" s="239"/>
      <c r="C22" s="231"/>
      <c r="D22" s="239" t="s">
        <v>218</v>
      </c>
      <c r="E22" s="266"/>
      <c r="F22" s="266"/>
      <c r="G22" s="266"/>
      <c r="I22" s="258"/>
      <c r="J22" s="259"/>
    </row>
    <row r="23" spans="1:10" x14ac:dyDescent="0.2">
      <c r="A23" s="55"/>
      <c r="B23" s="239"/>
      <c r="C23" s="231"/>
      <c r="D23" s="239" t="s">
        <v>222</v>
      </c>
      <c r="E23" s="266"/>
      <c r="F23" s="266"/>
      <c r="G23" s="266"/>
      <c r="I23" s="258"/>
      <c r="J23" s="259"/>
    </row>
    <row r="24" spans="1:10" x14ac:dyDescent="0.2">
      <c r="A24" s="55"/>
      <c r="B24" s="239"/>
      <c r="C24" s="231"/>
      <c r="D24" s="239" t="s">
        <v>251</v>
      </c>
      <c r="E24" s="266"/>
      <c r="F24" s="266"/>
      <c r="G24" s="266"/>
      <c r="I24" s="258"/>
      <c r="J24" s="259"/>
    </row>
    <row r="25" spans="1:10" x14ac:dyDescent="0.2">
      <c r="A25" s="55"/>
      <c r="B25" s="239"/>
      <c r="C25" s="231"/>
      <c r="D25" s="239" t="s">
        <v>253</v>
      </c>
      <c r="E25" s="266"/>
      <c r="F25" s="266"/>
      <c r="G25" s="266"/>
      <c r="I25" s="258"/>
      <c r="J25" s="259"/>
    </row>
    <row r="26" spans="1:10" x14ac:dyDescent="0.2">
      <c r="A26" s="55"/>
      <c r="B26" s="239"/>
      <c r="C26" s="231"/>
      <c r="D26" s="30" t="s">
        <v>330</v>
      </c>
      <c r="I26" s="263">
        <f>SUM(I22:I25)</f>
        <v>0</v>
      </c>
      <c r="J26" s="245">
        <f>SUM(J22:J25)</f>
        <v>0</v>
      </c>
    </row>
    <row r="27" spans="1:10" x14ac:dyDescent="0.2">
      <c r="A27" s="55"/>
      <c r="B27" s="239"/>
      <c r="C27" s="231"/>
      <c r="I27" s="177"/>
      <c r="J27" s="126"/>
    </row>
    <row r="28" spans="1:10" x14ac:dyDescent="0.2">
      <c r="A28" s="55"/>
      <c r="B28" s="239"/>
      <c r="C28" s="248" t="s">
        <v>14</v>
      </c>
      <c r="D28" s="30" t="s">
        <v>300</v>
      </c>
      <c r="I28" s="177"/>
      <c r="J28" s="126"/>
    </row>
    <row r="29" spans="1:10" x14ac:dyDescent="0.2">
      <c r="A29" s="55"/>
      <c r="B29" s="239"/>
      <c r="C29" s="231"/>
      <c r="D29" s="239" t="s">
        <v>218</v>
      </c>
      <c r="E29" s="266"/>
      <c r="F29" s="266"/>
      <c r="G29" s="266"/>
      <c r="I29" s="258"/>
      <c r="J29" s="259"/>
    </row>
    <row r="30" spans="1:10" x14ac:dyDescent="0.2">
      <c r="A30" s="55"/>
      <c r="B30" s="239"/>
      <c r="C30" s="231"/>
      <c r="D30" s="239" t="s">
        <v>222</v>
      </c>
      <c r="E30" s="266"/>
      <c r="F30" s="266"/>
      <c r="G30" s="266"/>
      <c r="I30" s="258"/>
      <c r="J30" s="259"/>
    </row>
    <row r="31" spans="1:10" x14ac:dyDescent="0.2">
      <c r="A31" s="55"/>
      <c r="B31" s="239"/>
      <c r="C31" s="231"/>
      <c r="D31" s="239" t="s">
        <v>251</v>
      </c>
      <c r="E31" s="266"/>
      <c r="F31" s="266"/>
      <c r="G31" s="266"/>
      <c r="I31" s="258"/>
      <c r="J31" s="259"/>
    </row>
    <row r="32" spans="1:10" x14ac:dyDescent="0.2">
      <c r="A32" s="55"/>
      <c r="B32" s="239"/>
      <c r="C32" s="231"/>
      <c r="D32" s="239" t="s">
        <v>253</v>
      </c>
      <c r="E32" s="266"/>
      <c r="F32" s="266"/>
      <c r="G32" s="266"/>
      <c r="I32" s="258"/>
      <c r="J32" s="259"/>
    </row>
    <row r="33" spans="1:10" x14ac:dyDescent="0.2">
      <c r="A33" s="55"/>
      <c r="B33" s="239"/>
      <c r="C33" s="231"/>
      <c r="D33" s="30" t="s">
        <v>331</v>
      </c>
      <c r="I33" s="263">
        <f>SUM(I29:I32)</f>
        <v>0</v>
      </c>
      <c r="J33" s="245">
        <f>SUM(J29:J32)</f>
        <v>0</v>
      </c>
    </row>
    <row r="34" spans="1:10" x14ac:dyDescent="0.2">
      <c r="A34" s="55"/>
      <c r="B34" s="239"/>
      <c r="C34" s="231"/>
      <c r="I34" s="177"/>
      <c r="J34" s="126"/>
    </row>
    <row r="35" spans="1:10" x14ac:dyDescent="0.2">
      <c r="A35" s="55"/>
      <c r="B35" s="239"/>
      <c r="C35" s="248" t="s">
        <v>15</v>
      </c>
      <c r="D35" s="30" t="s">
        <v>301</v>
      </c>
      <c r="I35" s="177"/>
      <c r="J35" s="126"/>
    </row>
    <row r="36" spans="1:10" x14ac:dyDescent="0.2">
      <c r="A36" s="55"/>
      <c r="B36" s="239"/>
      <c r="C36" s="231"/>
      <c r="D36" s="239" t="s">
        <v>218</v>
      </c>
      <c r="E36" s="266"/>
      <c r="F36" s="266"/>
      <c r="G36" s="266"/>
      <c r="I36" s="258"/>
      <c r="J36" s="259"/>
    </row>
    <row r="37" spans="1:10" x14ac:dyDescent="0.2">
      <c r="A37" s="55"/>
      <c r="B37" s="239"/>
      <c r="C37" s="231"/>
      <c r="D37" s="239" t="s">
        <v>222</v>
      </c>
      <c r="E37" s="266"/>
      <c r="F37" s="266"/>
      <c r="G37" s="266"/>
      <c r="I37" s="258"/>
      <c r="J37" s="259"/>
    </row>
    <row r="38" spans="1:10" x14ac:dyDescent="0.2">
      <c r="A38" s="55"/>
      <c r="B38" s="239"/>
      <c r="C38" s="231"/>
      <c r="D38" s="239" t="s">
        <v>251</v>
      </c>
      <c r="E38" s="266"/>
      <c r="F38" s="266"/>
      <c r="G38" s="266"/>
      <c r="I38" s="258"/>
      <c r="J38" s="259"/>
    </row>
    <row r="39" spans="1:10" x14ac:dyDescent="0.2">
      <c r="A39" s="55"/>
      <c r="B39" s="239"/>
      <c r="C39" s="239"/>
      <c r="D39" s="239" t="s">
        <v>253</v>
      </c>
      <c r="E39" s="257"/>
      <c r="F39" s="257"/>
      <c r="G39" s="257"/>
      <c r="H39" s="60"/>
      <c r="I39" s="258"/>
      <c r="J39" s="259"/>
    </row>
    <row r="40" spans="1:10" x14ac:dyDescent="0.2">
      <c r="A40" s="55"/>
      <c r="B40" s="239"/>
      <c r="C40" s="239"/>
      <c r="D40" s="84" t="s">
        <v>332</v>
      </c>
      <c r="F40" s="84"/>
      <c r="G40" s="84"/>
      <c r="H40" s="60"/>
      <c r="I40" s="263">
        <f>SUM(I36:I39)</f>
        <v>0</v>
      </c>
      <c r="J40" s="245">
        <f>SUM(J36:J39)</f>
        <v>0</v>
      </c>
    </row>
    <row r="41" spans="1:10" x14ac:dyDescent="0.2">
      <c r="A41" s="55"/>
      <c r="B41" s="239"/>
      <c r="C41" s="239"/>
      <c r="D41" s="84"/>
      <c r="E41" s="84"/>
      <c r="F41" s="84"/>
      <c r="G41" s="84"/>
      <c r="H41" s="60"/>
      <c r="I41" s="177"/>
      <c r="J41" s="126"/>
    </row>
    <row r="42" spans="1:10" x14ac:dyDescent="0.2">
      <c r="A42" s="55"/>
      <c r="B42" s="239"/>
      <c r="C42" s="248" t="s">
        <v>136</v>
      </c>
      <c r="D42" s="30" t="s">
        <v>302</v>
      </c>
      <c r="I42" s="177"/>
      <c r="J42" s="126"/>
    </row>
    <row r="43" spans="1:10" x14ac:dyDescent="0.2">
      <c r="A43" s="55"/>
      <c r="B43" s="239"/>
      <c r="C43" s="231"/>
      <c r="D43" s="239" t="s">
        <v>218</v>
      </c>
      <c r="E43" s="266"/>
      <c r="F43" s="266"/>
      <c r="G43" s="266"/>
      <c r="I43" s="258"/>
      <c r="J43" s="259"/>
    </row>
    <row r="44" spans="1:10" x14ac:dyDescent="0.2">
      <c r="A44" s="55"/>
      <c r="B44" s="239"/>
      <c r="C44" s="231"/>
      <c r="D44" s="239" t="s">
        <v>222</v>
      </c>
      <c r="E44" s="266"/>
      <c r="F44" s="266"/>
      <c r="G44" s="266"/>
      <c r="I44" s="258"/>
      <c r="J44" s="259"/>
    </row>
    <row r="45" spans="1:10" x14ac:dyDescent="0.2">
      <c r="A45" s="55"/>
      <c r="B45" s="239"/>
      <c r="C45" s="231"/>
      <c r="D45" s="239" t="s">
        <v>251</v>
      </c>
      <c r="E45" s="266"/>
      <c r="F45" s="266"/>
      <c r="G45" s="266"/>
      <c r="I45" s="258"/>
      <c r="J45" s="259"/>
    </row>
    <row r="46" spans="1:10" x14ac:dyDescent="0.2">
      <c r="A46" s="55"/>
      <c r="B46" s="239"/>
      <c r="C46" s="239"/>
      <c r="D46" s="239" t="s">
        <v>253</v>
      </c>
      <c r="E46" s="257"/>
      <c r="F46" s="257"/>
      <c r="G46" s="257"/>
      <c r="H46" s="60"/>
      <c r="I46" s="258"/>
      <c r="J46" s="259"/>
    </row>
    <row r="47" spans="1:10" x14ac:dyDescent="0.2">
      <c r="A47" s="55"/>
      <c r="B47" s="239"/>
      <c r="C47" s="239"/>
      <c r="D47" s="84" t="s">
        <v>333</v>
      </c>
      <c r="F47" s="84"/>
      <c r="G47" s="84"/>
      <c r="H47" s="60"/>
      <c r="I47" s="263">
        <f>SUM(I43:I46)</f>
        <v>0</v>
      </c>
      <c r="J47" s="245">
        <f>SUM(J43:J46)</f>
        <v>0</v>
      </c>
    </row>
    <row r="48" spans="1:10" x14ac:dyDescent="0.2">
      <c r="A48" s="55"/>
      <c r="B48" s="239"/>
      <c r="C48" s="239"/>
      <c r="D48" s="84"/>
      <c r="E48" s="84"/>
      <c r="F48" s="84"/>
      <c r="G48" s="84"/>
      <c r="H48" s="60"/>
      <c r="I48" s="177"/>
      <c r="J48" s="126"/>
    </row>
    <row r="49" spans="1:10" x14ac:dyDescent="0.2">
      <c r="A49" s="55"/>
      <c r="B49" s="239"/>
      <c r="C49" s="241" t="s">
        <v>137</v>
      </c>
      <c r="D49" s="84" t="s">
        <v>303</v>
      </c>
      <c r="E49" s="84"/>
      <c r="F49" s="84"/>
      <c r="G49" s="84"/>
      <c r="H49" s="60"/>
      <c r="I49" s="177"/>
      <c r="J49" s="126"/>
    </row>
    <row r="50" spans="1:10" x14ac:dyDescent="0.2">
      <c r="A50" s="55"/>
      <c r="B50" s="239"/>
      <c r="C50" s="239"/>
      <c r="D50" s="239" t="s">
        <v>218</v>
      </c>
      <c r="E50" s="257"/>
      <c r="F50" s="257"/>
      <c r="G50" s="257"/>
      <c r="H50" s="60"/>
      <c r="I50" s="258"/>
      <c r="J50" s="259"/>
    </row>
    <row r="51" spans="1:10" x14ac:dyDescent="0.2">
      <c r="A51" s="55"/>
      <c r="B51" s="239"/>
      <c r="C51" s="239"/>
      <c r="D51" s="239" t="s">
        <v>222</v>
      </c>
      <c r="E51" s="257"/>
      <c r="F51" s="257"/>
      <c r="G51" s="257"/>
      <c r="H51" s="60"/>
      <c r="I51" s="258"/>
      <c r="J51" s="259"/>
    </row>
    <row r="52" spans="1:10" x14ac:dyDescent="0.2">
      <c r="A52" s="55"/>
      <c r="B52" s="239"/>
      <c r="C52" s="239"/>
      <c r="D52" s="84" t="s">
        <v>334</v>
      </c>
      <c r="F52" s="84"/>
      <c r="G52" s="84"/>
      <c r="H52" s="60"/>
      <c r="I52" s="263">
        <f>SUM(I50:I51)</f>
        <v>0</v>
      </c>
      <c r="J52" s="245">
        <f>SUM(J50:J51)</f>
        <v>0</v>
      </c>
    </row>
    <row r="53" spans="1:10" x14ac:dyDescent="0.2">
      <c r="A53" s="55"/>
      <c r="B53" s="239"/>
      <c r="I53" s="177"/>
      <c r="J53" s="126"/>
    </row>
    <row r="54" spans="1:10" x14ac:dyDescent="0.2">
      <c r="A54" s="57"/>
      <c r="B54" s="80" t="s">
        <v>304</v>
      </c>
      <c r="C54" s="52"/>
      <c r="D54" s="52"/>
      <c r="E54" s="52"/>
      <c r="F54" s="52"/>
      <c r="G54" s="52"/>
      <c r="H54" s="52"/>
      <c r="I54" s="249">
        <f>I19+I26+I33+I40+I47+I52</f>
        <v>0</v>
      </c>
      <c r="J54" s="125">
        <f>J19+J26+J33+J40+J47+J52</f>
        <v>0</v>
      </c>
    </row>
  </sheetData>
  <sheetProtection selectLockedCells="1"/>
  <mergeCells count="6">
    <mergeCell ref="I2:J2"/>
    <mergeCell ref="I4:J4"/>
    <mergeCell ref="D6:E6"/>
    <mergeCell ref="I6:J6"/>
    <mergeCell ref="D8:E8"/>
    <mergeCell ref="I8:J8"/>
  </mergeCells>
  <printOptions horizontalCentered="1"/>
  <pageMargins left="0.75" right="0.75" top="1" bottom="1" header="0.5" footer="0.5"/>
  <pageSetup scale="79" fitToWidth="0" fitToHeight="0" orientation="portrait" r:id="rId1"/>
  <headerFooter alignWithMargins="0">
    <oddFooter>&amp;L&amp;"Arial Narrow,Italic"Revised: November 23, 2015&amp;C&amp;"Arial Narrow,Italic"&amp;A&amp;R&amp;"Arial Narrow,Italic"&amp;F</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showRowColHeaders="0" zoomScaleNormal="100" zoomScaleSheetLayoutView="100" workbookViewId="0"/>
  </sheetViews>
  <sheetFormatPr defaultColWidth="9.140625" defaultRowHeight="12.75" x14ac:dyDescent="0.2"/>
  <cols>
    <col min="1" max="1" width="6.42578125" style="1" customWidth="1"/>
    <col min="2" max="2" width="4.85546875" style="1" customWidth="1"/>
    <col min="3" max="3" width="2.140625" style="1" customWidth="1"/>
    <col min="4" max="4" width="3.42578125" style="1" customWidth="1"/>
    <col min="5" max="6" width="13.5703125" style="1" customWidth="1"/>
    <col min="7" max="7" width="9.85546875" style="1" customWidth="1"/>
    <col min="8" max="8" width="13.28515625" style="1" customWidth="1"/>
    <col min="9" max="9" width="11.28515625" style="1" customWidth="1"/>
    <col min="10" max="16384" width="9.140625" style="1"/>
  </cols>
  <sheetData>
    <row r="1" spans="1:30" ht="39.75" customHeight="1" thickBot="1" x14ac:dyDescent="0.35">
      <c r="A1" s="5" t="s">
        <v>110</v>
      </c>
      <c r="B1" s="12"/>
      <c r="C1" s="12"/>
      <c r="D1" s="12"/>
      <c r="E1" s="12"/>
      <c r="F1" s="12"/>
      <c r="G1" s="12"/>
      <c r="H1" s="12"/>
      <c r="I1" s="12"/>
    </row>
    <row r="2" spans="1:30" ht="15.75" x14ac:dyDescent="0.25">
      <c r="A2" s="7" t="s">
        <v>190</v>
      </c>
    </row>
    <row r="4" spans="1:30" x14ac:dyDescent="0.2">
      <c r="A4" s="11" t="s">
        <v>160</v>
      </c>
      <c r="B4" s="11"/>
      <c r="C4" s="4"/>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x14ac:dyDescent="0.2">
      <c r="B6" s="1" t="s">
        <v>206</v>
      </c>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
      <c r="B7" s="1" t="s">
        <v>207</v>
      </c>
      <c r="D7" s="4"/>
      <c r="E7" s="4"/>
      <c r="F7" s="4"/>
      <c r="G7" s="4"/>
      <c r="H7" s="4"/>
      <c r="I7" s="4"/>
      <c r="J7" s="4"/>
      <c r="K7" s="4"/>
      <c r="L7" s="4"/>
      <c r="M7" s="4"/>
      <c r="N7" s="4"/>
      <c r="O7" s="4"/>
      <c r="P7" s="4"/>
      <c r="Q7" s="4"/>
      <c r="R7" s="4"/>
      <c r="S7" s="4"/>
      <c r="T7" s="4"/>
      <c r="U7" s="4"/>
      <c r="V7" s="4"/>
      <c r="W7" s="4"/>
      <c r="X7" s="4"/>
      <c r="Y7" s="4"/>
      <c r="Z7" s="4"/>
      <c r="AA7" s="4"/>
      <c r="AB7" s="4"/>
      <c r="AC7" s="4"/>
      <c r="AD7" s="4"/>
    </row>
    <row r="8" spans="1:30"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x14ac:dyDescent="0.2">
      <c r="A9" s="11" t="s">
        <v>141</v>
      </c>
      <c r="B9" s="11"/>
      <c r="C9" s="4"/>
      <c r="D9" s="4"/>
      <c r="E9" s="4"/>
      <c r="F9" s="4"/>
      <c r="G9" s="4"/>
      <c r="H9" s="4"/>
      <c r="I9" s="4"/>
      <c r="J9" s="4"/>
      <c r="K9" s="4"/>
      <c r="L9" s="4"/>
      <c r="M9" s="4"/>
      <c r="N9" s="4"/>
      <c r="O9" s="4"/>
      <c r="P9" s="4"/>
      <c r="Q9" s="4"/>
      <c r="R9" s="4"/>
      <c r="S9" s="4"/>
      <c r="T9" s="4"/>
      <c r="U9" s="4"/>
      <c r="V9" s="4"/>
      <c r="W9" s="4"/>
      <c r="X9" s="4"/>
      <c r="Y9" s="4"/>
      <c r="Z9" s="4"/>
      <c r="AA9" s="4"/>
      <c r="AB9" s="4"/>
      <c r="AC9" s="4"/>
      <c r="AD9" s="4"/>
    </row>
    <row r="10" spans="1:30"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2.75" customHeight="1" x14ac:dyDescent="0.2">
      <c r="B11" s="1" t="s">
        <v>16</v>
      </c>
      <c r="C11" s="22" t="s">
        <v>175</v>
      </c>
      <c r="D11" s="22"/>
      <c r="E11" s="22"/>
      <c r="F11" s="22"/>
      <c r="G11" s="22"/>
      <c r="H11" s="22"/>
      <c r="I11" s="22"/>
      <c r="J11" s="22"/>
      <c r="K11" s="22"/>
      <c r="L11" s="22"/>
    </row>
    <row r="12" spans="1:30" ht="12.75" customHeight="1" x14ac:dyDescent="0.2">
      <c r="C12" s="22"/>
      <c r="D12" s="22"/>
      <c r="E12" s="22"/>
      <c r="F12" s="22"/>
      <c r="G12" s="22"/>
      <c r="H12" s="22"/>
      <c r="I12" s="22"/>
      <c r="J12" s="22"/>
      <c r="K12" s="22"/>
      <c r="L12" s="22"/>
    </row>
    <row r="13" spans="1:30" x14ac:dyDescent="0.2">
      <c r="B13" s="1" t="s">
        <v>22</v>
      </c>
      <c r="C13" s="1" t="s">
        <v>194</v>
      </c>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x14ac:dyDescent="0.2">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2">
      <c r="B15" s="1" t="s">
        <v>28</v>
      </c>
      <c r="C15" s="1" t="s">
        <v>195</v>
      </c>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
      <c r="C16" s="1" t="s">
        <v>196</v>
      </c>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2:30" x14ac:dyDescent="0.2">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2:30" x14ac:dyDescent="0.2">
      <c r="B18" s="1" t="s">
        <v>36</v>
      </c>
      <c r="C18" s="1" t="s">
        <v>88</v>
      </c>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2:30" x14ac:dyDescent="0.2">
      <c r="C19" s="1" t="s">
        <v>60</v>
      </c>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2:30" x14ac:dyDescent="0.2">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2:30" x14ac:dyDescent="0.2">
      <c r="B21" s="1" t="s">
        <v>41</v>
      </c>
      <c r="C21" s="1" t="s">
        <v>200</v>
      </c>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2:30" x14ac:dyDescent="0.2">
      <c r="C22" s="1" t="s">
        <v>201</v>
      </c>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4" spans="2:30" x14ac:dyDescent="0.2">
      <c r="B24" s="1" t="s">
        <v>46</v>
      </c>
      <c r="C24" s="1" t="s">
        <v>202</v>
      </c>
    </row>
    <row r="25" spans="2:30" x14ac:dyDescent="0.2">
      <c r="C25" s="1" t="s">
        <v>203</v>
      </c>
    </row>
    <row r="26" spans="2:30" x14ac:dyDescent="0.2">
      <c r="D26" s="1" t="s">
        <v>197</v>
      </c>
    </row>
    <row r="27" spans="2:30" x14ac:dyDescent="0.2">
      <c r="D27" s="1" t="s">
        <v>199</v>
      </c>
    </row>
    <row r="28" spans="2:30" x14ac:dyDescent="0.2">
      <c r="E28" s="1" t="s">
        <v>198</v>
      </c>
    </row>
    <row r="29" spans="2:30" x14ac:dyDescent="0.2">
      <c r="D29" s="1" t="s">
        <v>204</v>
      </c>
    </row>
    <row r="30" spans="2:30" x14ac:dyDescent="0.2">
      <c r="E30" s="1" t="s">
        <v>205</v>
      </c>
    </row>
    <row r="32" spans="2:30" s="23" customFormat="1" ht="12.75" customHeight="1" x14ac:dyDescent="0.2">
      <c r="B32" s="23" t="s">
        <v>49</v>
      </c>
      <c r="C32" s="24" t="s">
        <v>146</v>
      </c>
      <c r="D32" s="25"/>
      <c r="E32" s="25"/>
      <c r="F32" s="25"/>
      <c r="G32" s="25"/>
      <c r="H32" s="25"/>
      <c r="I32" s="25"/>
      <c r="J32" s="25"/>
      <c r="K32" s="25"/>
    </row>
    <row r="33" spans="2:12" s="23" customFormat="1" x14ac:dyDescent="0.2">
      <c r="C33" s="24" t="s">
        <v>147</v>
      </c>
      <c r="D33" s="24"/>
      <c r="E33" s="24"/>
      <c r="F33" s="24"/>
      <c r="G33" s="24"/>
      <c r="H33" s="24"/>
      <c r="I33" s="24"/>
      <c r="J33" s="24"/>
      <c r="K33" s="24"/>
      <c r="L33" s="24"/>
    </row>
    <row r="34" spans="2:12" s="23" customFormat="1" ht="9" customHeight="1" x14ac:dyDescent="0.2">
      <c r="D34" s="25"/>
      <c r="E34" s="25"/>
      <c r="F34" s="25"/>
      <c r="G34" s="25"/>
      <c r="H34" s="25"/>
      <c r="I34" s="25"/>
      <c r="J34" s="25"/>
      <c r="K34" s="25"/>
    </row>
    <row r="35" spans="2:12" s="23" customFormat="1" x14ac:dyDescent="0.2">
      <c r="C35" s="24" t="s">
        <v>148</v>
      </c>
      <c r="D35" s="25"/>
      <c r="E35" s="25"/>
      <c r="F35" s="25"/>
      <c r="G35" s="25"/>
      <c r="H35" s="25"/>
      <c r="I35" s="25"/>
      <c r="J35" s="25"/>
      <c r="K35" s="25"/>
    </row>
    <row r="36" spans="2:12" s="23" customFormat="1" ht="12.75" customHeight="1" x14ac:dyDescent="0.2">
      <c r="C36" s="138" t="s">
        <v>149</v>
      </c>
      <c r="D36" s="138"/>
      <c r="E36" s="138"/>
      <c r="F36" s="138"/>
      <c r="G36" s="138"/>
      <c r="H36" s="138"/>
      <c r="I36" s="138"/>
      <c r="J36" s="26"/>
      <c r="K36" s="26"/>
      <c r="L36" s="26"/>
    </row>
    <row r="37" spans="2:12" s="23" customFormat="1" x14ac:dyDescent="0.2">
      <c r="C37" s="24"/>
      <c r="D37" s="24"/>
      <c r="E37" s="24"/>
      <c r="F37" s="24"/>
      <c r="G37" s="24"/>
      <c r="H37" s="24"/>
      <c r="I37" s="24"/>
      <c r="J37" s="24"/>
      <c r="K37" s="24"/>
    </row>
    <row r="38" spans="2:12" s="23" customFormat="1" x14ac:dyDescent="0.2">
      <c r="B38" s="23" t="s">
        <v>50</v>
      </c>
      <c r="C38" s="23" t="str">
        <f>'S-1 Instructions'!C25</f>
        <v>October 17, 2018</v>
      </c>
    </row>
  </sheetData>
  <sheetProtection selectLockedCells="1"/>
  <phoneticPr fontId="0" type="noConversion"/>
  <printOptions horizontalCentered="1"/>
  <pageMargins left="0.75" right="0.75" top="1" bottom="1" header="0.5" footer="0.5"/>
  <pageSetup orientation="portrait" r:id="rId1"/>
  <headerFooter alignWithMargins="0">
    <oddFooter>&amp;LLast Revised: July 28, 2015&amp;R&amp;F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7"/>
  <sheetViews>
    <sheetView showGridLines="0" showRowColHeaders="0" zoomScale="120" zoomScaleNormal="120" workbookViewId="0"/>
  </sheetViews>
  <sheetFormatPr defaultColWidth="9.140625" defaultRowHeight="12.75" x14ac:dyDescent="0.2"/>
  <cols>
    <col min="1" max="1" width="5.7109375" style="30" customWidth="1"/>
    <col min="2" max="2" width="4.7109375" style="30" customWidth="1"/>
    <col min="3" max="3" width="35.7109375" style="30" customWidth="1"/>
    <col min="4" max="4" width="2.7109375" style="30" customWidth="1"/>
    <col min="5" max="7" width="16.7109375" style="30" customWidth="1"/>
    <col min="8" max="8" width="2.7109375" style="30" customWidth="1"/>
    <col min="9" max="9" width="16.7109375" style="30" customWidth="1"/>
    <col min="10" max="16384" width="9.140625" style="30"/>
  </cols>
  <sheetData>
    <row r="1" spans="1:32" ht="39.950000000000003" customHeight="1" thickBot="1" x14ac:dyDescent="0.35">
      <c r="A1" s="27" t="s">
        <v>110</v>
      </c>
      <c r="B1" s="28"/>
      <c r="C1" s="28"/>
      <c r="D1" s="28"/>
      <c r="E1" s="28"/>
      <c r="F1" s="28"/>
      <c r="G1" s="75"/>
      <c r="H1" s="75"/>
      <c r="I1" s="75"/>
    </row>
    <row r="2" spans="1:32" ht="15.75" x14ac:dyDescent="0.25">
      <c r="A2" s="31" t="str">
        <f>'S-6 Instructions'!A2</f>
        <v>FORM S-6: INSTITUTIONAL DISCRETIONARY FUNDS</v>
      </c>
      <c r="B2" s="32"/>
      <c r="C2" s="33"/>
      <c r="G2" s="38" t="s">
        <v>111</v>
      </c>
      <c r="H2" s="279">
        <f>'S-1 Form'!E2</f>
        <v>0</v>
      </c>
      <c r="I2" s="279"/>
    </row>
    <row r="3" spans="1:32" ht="6" customHeight="1" x14ac:dyDescent="0.25">
      <c r="A3" s="31"/>
      <c r="B3" s="32"/>
      <c r="C3" s="33"/>
      <c r="D3" s="33"/>
      <c r="E3" s="33"/>
      <c r="F3" s="37"/>
    </row>
    <row r="4" spans="1:32" ht="15.75" x14ac:dyDescent="0.25">
      <c r="B4" s="32"/>
      <c r="C4" s="33"/>
      <c r="G4" s="113" t="s">
        <v>112</v>
      </c>
      <c r="H4" s="269"/>
      <c r="I4" s="269"/>
    </row>
    <row r="5" spans="1:32" ht="6" customHeight="1" x14ac:dyDescent="0.25">
      <c r="A5" s="31"/>
      <c r="B5" s="32"/>
      <c r="C5" s="33"/>
      <c r="D5" s="33"/>
      <c r="E5" s="33"/>
      <c r="F5" s="37"/>
    </row>
    <row r="6" spans="1:32" ht="15.75" x14ac:dyDescent="0.25">
      <c r="A6" s="31"/>
      <c r="B6" s="32"/>
      <c r="C6" s="33"/>
      <c r="F6" s="37"/>
      <c r="G6" s="38" t="s">
        <v>113</v>
      </c>
      <c r="H6" s="275" t="str">
        <f>'S-1 Form'!E6</f>
        <v>October 17, 2018</v>
      </c>
      <c r="I6" s="275"/>
    </row>
    <row r="7" spans="1:32" ht="6" customHeight="1" x14ac:dyDescent="0.25">
      <c r="A7" s="31"/>
      <c r="B7" s="32"/>
      <c r="C7" s="33"/>
      <c r="D7" s="33"/>
      <c r="E7" s="33"/>
      <c r="F7" s="37"/>
    </row>
    <row r="8" spans="1:32" ht="15.75" x14ac:dyDescent="0.25">
      <c r="A8" s="31"/>
      <c r="B8" s="31"/>
      <c r="C8" s="43"/>
      <c r="G8" s="38" t="s">
        <v>114</v>
      </c>
      <c r="H8" s="271"/>
      <c r="I8" s="271"/>
    </row>
    <row r="10" spans="1:32" ht="15.75" x14ac:dyDescent="0.25">
      <c r="A10" s="51">
        <v>2018</v>
      </c>
      <c r="B10" s="52"/>
      <c r="C10" s="52"/>
      <c r="D10" s="52"/>
      <c r="E10" s="52"/>
      <c r="F10" s="52"/>
      <c r="G10" s="52"/>
      <c r="H10" s="60"/>
      <c r="I10" s="52"/>
    </row>
    <row r="11" spans="1:32" ht="15.75" x14ac:dyDescent="0.25">
      <c r="A11" s="162"/>
      <c r="B11" s="129"/>
      <c r="C11" s="129"/>
      <c r="D11" s="163"/>
      <c r="E11" s="164" t="s">
        <v>108</v>
      </c>
      <c r="F11" s="164" t="s">
        <v>109</v>
      </c>
      <c r="G11" s="164" t="s">
        <v>120</v>
      </c>
      <c r="H11" s="165"/>
      <c r="I11" s="164" t="s">
        <v>124</v>
      </c>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row>
    <row r="12" spans="1:32" x14ac:dyDescent="0.2">
      <c r="A12" s="57"/>
      <c r="B12" s="166"/>
      <c r="C12" s="166"/>
      <c r="D12" s="167"/>
      <c r="E12" s="168" t="str">
        <f>'S-1 Form'!E11</f>
        <v>2017-18</v>
      </c>
      <c r="F12" s="168" t="str">
        <f>'S-1 Form'!F11</f>
        <v>2018-19</v>
      </c>
      <c r="G12" s="168" t="s">
        <v>358</v>
      </c>
      <c r="H12" s="165"/>
      <c r="I12" s="169" t="s">
        <v>125</v>
      </c>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row>
    <row r="13" spans="1:32" ht="16.5" x14ac:dyDescent="0.3">
      <c r="A13" s="170" t="s">
        <v>121</v>
      </c>
      <c r="B13" s="171"/>
      <c r="C13" s="92"/>
      <c r="D13" s="92"/>
      <c r="E13" s="172"/>
      <c r="F13" s="172"/>
      <c r="G13" s="172"/>
      <c r="H13" s="173"/>
      <c r="I13" s="174"/>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row>
    <row r="14" spans="1:32" x14ac:dyDescent="0.2">
      <c r="A14" s="55"/>
      <c r="B14" s="176" t="s">
        <v>16</v>
      </c>
      <c r="C14" s="60" t="s">
        <v>33</v>
      </c>
      <c r="D14" s="60"/>
      <c r="E14" s="107"/>
      <c r="F14" s="192"/>
      <c r="G14" s="192"/>
      <c r="H14" s="129"/>
      <c r="I14" s="19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row>
    <row r="15" spans="1:32" x14ac:dyDescent="0.2">
      <c r="A15" s="55" t="s">
        <v>0</v>
      </c>
      <c r="B15" s="176" t="s">
        <v>22</v>
      </c>
      <c r="C15" s="60" t="s">
        <v>35</v>
      </c>
      <c r="D15" s="60"/>
      <c r="E15" s="107"/>
      <c r="F15" s="192"/>
      <c r="G15" s="192"/>
      <c r="H15" s="129"/>
      <c r="I15" s="19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row>
    <row r="16" spans="1:32" x14ac:dyDescent="0.2">
      <c r="A16" s="55"/>
      <c r="B16" s="176" t="s">
        <v>28</v>
      </c>
      <c r="C16" s="129" t="s">
        <v>92</v>
      </c>
      <c r="D16" s="129"/>
      <c r="E16" s="107"/>
      <c r="F16" s="192"/>
      <c r="G16" s="192"/>
      <c r="H16" s="129"/>
      <c r="I16" s="19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row>
    <row r="17" spans="1:33" x14ac:dyDescent="0.2">
      <c r="A17" s="55"/>
      <c r="B17" s="176"/>
      <c r="C17" s="129"/>
      <c r="D17" s="129"/>
      <c r="E17" s="177"/>
      <c r="F17" s="126"/>
      <c r="G17" s="126"/>
      <c r="H17" s="129"/>
      <c r="I17" s="178"/>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row>
    <row r="18" spans="1:33" x14ac:dyDescent="0.2">
      <c r="A18" s="55"/>
      <c r="B18" s="176" t="s">
        <v>36</v>
      </c>
      <c r="C18" s="60" t="s">
        <v>192</v>
      </c>
      <c r="D18" s="60"/>
      <c r="E18" s="177">
        <f>SUM(E14:E16)</f>
        <v>0</v>
      </c>
      <c r="F18" s="177">
        <f t="shared" ref="F18:G18" si="0">SUM(F14:F16)</f>
        <v>0</v>
      </c>
      <c r="G18" s="126">
        <f t="shared" si="0"/>
        <v>0</v>
      </c>
      <c r="H18" s="129"/>
      <c r="I18" s="178"/>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row>
    <row r="19" spans="1:33" x14ac:dyDescent="0.2">
      <c r="A19" s="57"/>
      <c r="B19" s="179"/>
      <c r="C19" s="52"/>
      <c r="D19" s="52"/>
      <c r="E19" s="180"/>
      <c r="F19" s="181"/>
      <c r="G19" s="181"/>
      <c r="H19" s="129"/>
      <c r="I19" s="181"/>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row>
    <row r="20" spans="1:33" ht="16.5" x14ac:dyDescent="0.3">
      <c r="A20" s="170" t="s">
        <v>122</v>
      </c>
      <c r="B20" s="171"/>
      <c r="C20" s="92"/>
      <c r="D20" s="92"/>
      <c r="E20" s="172"/>
      <c r="F20" s="172"/>
      <c r="G20" s="172"/>
      <c r="H20" s="173"/>
      <c r="I20" s="172"/>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row>
    <row r="21" spans="1:33" x14ac:dyDescent="0.2">
      <c r="A21" s="55" t="s">
        <v>0</v>
      </c>
      <c r="B21" s="176" t="s">
        <v>16</v>
      </c>
      <c r="C21" s="129" t="s">
        <v>20</v>
      </c>
      <c r="D21" s="129"/>
      <c r="E21" s="182" t="s">
        <v>0</v>
      </c>
      <c r="F21" s="178" t="s">
        <v>0</v>
      </c>
      <c r="G21" s="178" t="s">
        <v>0</v>
      </c>
      <c r="H21" s="129"/>
      <c r="I21" s="178"/>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row>
    <row r="22" spans="1:33" x14ac:dyDescent="0.2">
      <c r="A22" s="182" t="s">
        <v>0</v>
      </c>
      <c r="B22" s="183" t="s">
        <v>1</v>
      </c>
      <c r="C22" s="194"/>
      <c r="D22" s="129"/>
      <c r="E22" s="107"/>
      <c r="F22" s="192"/>
      <c r="G22" s="192"/>
      <c r="H22" s="129"/>
      <c r="I22" s="19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row>
    <row r="23" spans="1:33" x14ac:dyDescent="0.2">
      <c r="A23" s="182" t="s">
        <v>0</v>
      </c>
      <c r="B23" s="183" t="s">
        <v>3</v>
      </c>
      <c r="C23" s="194"/>
      <c r="D23" s="129"/>
      <c r="E23" s="107"/>
      <c r="F23" s="192"/>
      <c r="G23" s="192"/>
      <c r="H23" s="129"/>
      <c r="I23" s="19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row>
    <row r="24" spans="1:33" x14ac:dyDescent="0.2">
      <c r="A24" s="182" t="s">
        <v>0</v>
      </c>
      <c r="B24" s="183" t="s">
        <v>4</v>
      </c>
      <c r="C24" s="194"/>
      <c r="D24" s="129"/>
      <c r="E24" s="107"/>
      <c r="F24" s="192"/>
      <c r="G24" s="192"/>
      <c r="H24" s="129"/>
      <c r="I24" s="19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row>
    <row r="25" spans="1:33" x14ac:dyDescent="0.2">
      <c r="A25" s="182" t="s">
        <v>0</v>
      </c>
      <c r="B25" s="183" t="s">
        <v>5</v>
      </c>
      <c r="C25" s="194"/>
      <c r="D25" s="129"/>
      <c r="E25" s="107"/>
      <c r="F25" s="192"/>
      <c r="G25" s="192"/>
      <c r="H25" s="129"/>
      <c r="I25" s="19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row>
    <row r="26" spans="1:33" x14ac:dyDescent="0.2">
      <c r="A26" s="182" t="s">
        <v>0</v>
      </c>
      <c r="B26" s="183" t="s">
        <v>6</v>
      </c>
      <c r="C26" s="194"/>
      <c r="D26" s="129"/>
      <c r="E26" s="107"/>
      <c r="F26" s="192"/>
      <c r="G26" s="192"/>
      <c r="H26" s="129"/>
      <c r="I26" s="19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row>
    <row r="27" spans="1:33" x14ac:dyDescent="0.2">
      <c r="A27" s="182" t="s">
        <v>0</v>
      </c>
      <c r="B27" s="183" t="s">
        <v>7</v>
      </c>
      <c r="C27" s="194"/>
      <c r="D27" s="129"/>
      <c r="E27" s="107"/>
      <c r="F27" s="192"/>
      <c r="G27" s="192"/>
      <c r="H27" s="129"/>
      <c r="I27" s="19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row>
    <row r="28" spans="1:33" x14ac:dyDescent="0.2">
      <c r="A28" s="55"/>
      <c r="B28" s="183" t="s">
        <v>8</v>
      </c>
      <c r="C28" s="194"/>
      <c r="D28" s="129"/>
      <c r="E28" s="107"/>
      <c r="F28" s="192"/>
      <c r="G28" s="192"/>
      <c r="H28" s="129"/>
      <c r="I28" s="19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row>
    <row r="29" spans="1:33" x14ac:dyDescent="0.2">
      <c r="A29" s="55"/>
      <c r="B29" s="183" t="s">
        <v>9</v>
      </c>
      <c r="C29" s="194"/>
      <c r="D29" s="129"/>
      <c r="E29" s="107"/>
      <c r="F29" s="192"/>
      <c r="G29" s="192"/>
      <c r="H29" s="129"/>
      <c r="I29" s="19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row>
    <row r="30" spans="1:33" x14ac:dyDescent="0.2">
      <c r="A30" s="55"/>
      <c r="B30" s="183" t="s">
        <v>10</v>
      </c>
      <c r="C30" s="194"/>
      <c r="D30" s="129"/>
      <c r="E30" s="107"/>
      <c r="F30" s="192"/>
      <c r="G30" s="192"/>
      <c r="H30" s="129"/>
      <c r="I30" s="19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row>
    <row r="31" spans="1:33" x14ac:dyDescent="0.2">
      <c r="A31" s="55"/>
      <c r="B31" s="183" t="s">
        <v>2</v>
      </c>
      <c r="C31" s="129" t="s">
        <v>84</v>
      </c>
      <c r="D31" s="129"/>
      <c r="E31" s="177">
        <f>SUM(E22:E30)</f>
        <v>0</v>
      </c>
      <c r="F31" s="126">
        <f>SUM(F22:F30)</f>
        <v>0</v>
      </c>
      <c r="G31" s="126">
        <f>SUM(G22:G30)</f>
        <v>0</v>
      </c>
      <c r="H31" s="129"/>
      <c r="I31" s="178"/>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row>
    <row r="32" spans="1:33" x14ac:dyDescent="0.2">
      <c r="A32" s="55"/>
      <c r="B32" s="60"/>
      <c r="C32" s="60"/>
      <c r="D32" s="60"/>
      <c r="E32" s="182"/>
      <c r="F32" s="178"/>
      <c r="G32" s="178"/>
      <c r="H32" s="129"/>
      <c r="I32" s="178"/>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row>
    <row r="33" spans="1:33" x14ac:dyDescent="0.2">
      <c r="A33" s="55" t="s">
        <v>0</v>
      </c>
      <c r="B33" s="176" t="s">
        <v>22</v>
      </c>
      <c r="C33" s="129" t="s">
        <v>34</v>
      </c>
      <c r="D33" s="129"/>
      <c r="E33" s="182" t="s">
        <v>0</v>
      </c>
      <c r="F33" s="178" t="s">
        <v>0</v>
      </c>
      <c r="G33" s="178" t="s">
        <v>0</v>
      </c>
      <c r="H33" s="129"/>
      <c r="I33" s="178"/>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row>
    <row r="34" spans="1:33" x14ac:dyDescent="0.2">
      <c r="A34" s="182" t="s">
        <v>0</v>
      </c>
      <c r="B34" s="183" t="s">
        <v>1</v>
      </c>
      <c r="C34" s="194"/>
      <c r="D34" s="129"/>
      <c r="E34" s="107"/>
      <c r="F34" s="192"/>
      <c r="G34" s="192"/>
      <c r="H34" s="129"/>
      <c r="I34" s="19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row>
    <row r="35" spans="1:33" x14ac:dyDescent="0.2">
      <c r="A35" s="182" t="s">
        <v>0</v>
      </c>
      <c r="B35" s="183" t="s">
        <v>3</v>
      </c>
      <c r="C35" s="194"/>
      <c r="D35" s="129"/>
      <c r="E35" s="107"/>
      <c r="F35" s="192"/>
      <c r="G35" s="192"/>
      <c r="H35" s="129"/>
      <c r="I35" s="19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row>
    <row r="36" spans="1:33" x14ac:dyDescent="0.2">
      <c r="A36" s="182" t="s">
        <v>0</v>
      </c>
      <c r="B36" s="183" t="s">
        <v>4</v>
      </c>
      <c r="C36" s="194"/>
      <c r="D36" s="129"/>
      <c r="E36" s="107"/>
      <c r="F36" s="192"/>
      <c r="G36" s="192"/>
      <c r="H36" s="129"/>
      <c r="I36" s="19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row>
    <row r="37" spans="1:33" x14ac:dyDescent="0.2">
      <c r="A37" s="182" t="s">
        <v>0</v>
      </c>
      <c r="B37" s="183" t="s">
        <v>5</v>
      </c>
      <c r="C37" s="194"/>
      <c r="D37" s="129"/>
      <c r="E37" s="107"/>
      <c r="F37" s="192"/>
      <c r="G37" s="192"/>
      <c r="H37" s="129"/>
      <c r="I37" s="19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row>
    <row r="38" spans="1:33" x14ac:dyDescent="0.2">
      <c r="A38" s="182" t="s">
        <v>0</v>
      </c>
      <c r="B38" s="183" t="s">
        <v>6</v>
      </c>
      <c r="C38" s="194"/>
      <c r="D38" s="129"/>
      <c r="E38" s="107"/>
      <c r="F38" s="192"/>
      <c r="G38" s="192"/>
      <c r="H38" s="129"/>
      <c r="I38" s="19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row>
    <row r="39" spans="1:33" x14ac:dyDescent="0.2">
      <c r="A39" s="182"/>
      <c r="B39" s="183" t="s">
        <v>7</v>
      </c>
      <c r="C39" s="194"/>
      <c r="D39" s="129"/>
      <c r="E39" s="107"/>
      <c r="F39" s="192"/>
      <c r="G39" s="192"/>
      <c r="H39" s="129"/>
      <c r="I39" s="19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row>
    <row r="40" spans="1:33" x14ac:dyDescent="0.2">
      <c r="A40" s="55"/>
      <c r="B40" s="183" t="s">
        <v>8</v>
      </c>
      <c r="C40" s="194"/>
      <c r="D40" s="129"/>
      <c r="E40" s="107"/>
      <c r="F40" s="192"/>
      <c r="G40" s="192"/>
      <c r="H40" s="129"/>
      <c r="I40" s="19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row>
    <row r="41" spans="1:33" x14ac:dyDescent="0.2">
      <c r="A41" s="55"/>
      <c r="B41" s="183" t="s">
        <v>9</v>
      </c>
      <c r="C41" s="194"/>
      <c r="D41" s="129"/>
      <c r="E41" s="107"/>
      <c r="F41" s="192"/>
      <c r="G41" s="192"/>
      <c r="H41" s="129"/>
      <c r="I41" s="19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row>
    <row r="42" spans="1:33" x14ac:dyDescent="0.2">
      <c r="A42" s="55"/>
      <c r="B42" s="183" t="s">
        <v>10</v>
      </c>
      <c r="C42" s="194"/>
      <c r="D42" s="129"/>
      <c r="E42" s="107"/>
      <c r="F42" s="192"/>
      <c r="G42" s="192"/>
      <c r="H42" s="129"/>
      <c r="I42" s="19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row>
    <row r="43" spans="1:33" x14ac:dyDescent="0.2">
      <c r="A43" s="55"/>
      <c r="B43" s="183" t="s">
        <v>2</v>
      </c>
      <c r="C43" s="129" t="s">
        <v>84</v>
      </c>
      <c r="D43" s="129"/>
      <c r="E43" s="177">
        <f>SUM(E34:E42)</f>
        <v>0</v>
      </c>
      <c r="F43" s="126">
        <f>SUM(F34:F42)</f>
        <v>0</v>
      </c>
      <c r="G43" s="126">
        <f>SUM(G34:G42)</f>
        <v>0</v>
      </c>
      <c r="H43" s="129"/>
      <c r="I43" s="178"/>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row>
    <row r="44" spans="1:33" x14ac:dyDescent="0.2">
      <c r="A44" s="55"/>
      <c r="B44" s="129"/>
      <c r="C44" s="129"/>
      <c r="D44" s="129"/>
      <c r="E44" s="182"/>
      <c r="F44" s="178"/>
      <c r="G44" s="178"/>
      <c r="H44" s="129"/>
      <c r="I44" s="178"/>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row>
    <row r="45" spans="1:33" x14ac:dyDescent="0.2">
      <c r="A45" s="55"/>
      <c r="B45" s="176" t="s">
        <v>29</v>
      </c>
      <c r="C45" s="129" t="s">
        <v>80</v>
      </c>
      <c r="D45" s="129"/>
      <c r="E45" s="182"/>
      <c r="F45" s="178"/>
      <c r="G45" s="178"/>
      <c r="H45" s="129"/>
      <c r="I45" s="178"/>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row>
    <row r="46" spans="1:33" x14ac:dyDescent="0.2">
      <c r="A46" s="55"/>
      <c r="B46" s="183" t="s">
        <v>1</v>
      </c>
      <c r="C46" s="194"/>
      <c r="D46" s="129"/>
      <c r="E46" s="107"/>
      <c r="F46" s="192"/>
      <c r="G46" s="192"/>
      <c r="H46" s="129"/>
      <c r="I46" s="19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row>
    <row r="47" spans="1:33" x14ac:dyDescent="0.2">
      <c r="A47" s="182"/>
      <c r="B47" s="183" t="s">
        <v>3</v>
      </c>
      <c r="C47" s="194"/>
      <c r="D47" s="129"/>
      <c r="E47" s="107"/>
      <c r="F47" s="192"/>
      <c r="G47" s="192"/>
      <c r="H47" s="129"/>
      <c r="I47" s="19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row>
    <row r="48" spans="1:33" x14ac:dyDescent="0.2">
      <c r="A48" s="55"/>
      <c r="B48" s="183" t="s">
        <v>4</v>
      </c>
      <c r="C48" s="194"/>
      <c r="D48" s="129"/>
      <c r="E48" s="107"/>
      <c r="F48" s="192"/>
      <c r="G48" s="192"/>
      <c r="H48" s="129"/>
      <c r="I48" s="19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row>
    <row r="49" spans="1:33" x14ac:dyDescent="0.2">
      <c r="A49" s="55"/>
      <c r="B49" s="183" t="s">
        <v>5</v>
      </c>
      <c r="C49" s="194"/>
      <c r="D49" s="129"/>
      <c r="E49" s="107"/>
      <c r="F49" s="192"/>
      <c r="G49" s="192"/>
      <c r="H49" s="129"/>
      <c r="I49" s="19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row>
    <row r="50" spans="1:33" x14ac:dyDescent="0.2">
      <c r="A50" s="55"/>
      <c r="B50" s="183" t="s">
        <v>6</v>
      </c>
      <c r="C50" s="194"/>
      <c r="D50" s="129"/>
      <c r="E50" s="107"/>
      <c r="F50" s="192"/>
      <c r="G50" s="192"/>
      <c r="H50" s="129"/>
      <c r="I50" s="19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row>
    <row r="51" spans="1:33" x14ac:dyDescent="0.2">
      <c r="A51" s="55"/>
      <c r="B51" s="183" t="s">
        <v>7</v>
      </c>
      <c r="C51" s="194"/>
      <c r="D51" s="129"/>
      <c r="E51" s="107"/>
      <c r="F51" s="192"/>
      <c r="G51" s="192"/>
      <c r="H51" s="129"/>
      <c r="I51" s="19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row>
    <row r="52" spans="1:33" x14ac:dyDescent="0.2">
      <c r="A52" s="55"/>
      <c r="B52" s="183" t="s">
        <v>8</v>
      </c>
      <c r="C52" s="194"/>
      <c r="D52" s="129"/>
      <c r="E52" s="107"/>
      <c r="F52" s="192"/>
      <c r="G52" s="192"/>
      <c r="H52" s="129"/>
      <c r="I52" s="19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row>
    <row r="53" spans="1:33" x14ac:dyDescent="0.2">
      <c r="A53" s="55"/>
      <c r="B53" s="183" t="s">
        <v>9</v>
      </c>
      <c r="C53" s="194"/>
      <c r="D53" s="129"/>
      <c r="E53" s="107"/>
      <c r="F53" s="192"/>
      <c r="G53" s="192"/>
      <c r="H53" s="129"/>
      <c r="I53" s="19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row>
    <row r="54" spans="1:33" x14ac:dyDescent="0.2">
      <c r="A54" s="55"/>
      <c r="B54" s="183" t="s">
        <v>10</v>
      </c>
      <c r="C54" s="194"/>
      <c r="D54" s="129"/>
      <c r="E54" s="107"/>
      <c r="F54" s="192"/>
      <c r="G54" s="192"/>
      <c r="H54" s="129"/>
      <c r="I54" s="19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row>
    <row r="55" spans="1:33" x14ac:dyDescent="0.2">
      <c r="A55" s="55"/>
      <c r="B55" s="183" t="s">
        <v>2</v>
      </c>
      <c r="C55" s="129" t="s">
        <v>84</v>
      </c>
      <c r="D55" s="129"/>
      <c r="E55" s="177">
        <f>SUM(E46:E54)</f>
        <v>0</v>
      </c>
      <c r="F55" s="126">
        <f>SUM(F46:F54)</f>
        <v>0</v>
      </c>
      <c r="G55" s="126">
        <f>SUM(G46:G54)</f>
        <v>0</v>
      </c>
      <c r="H55" s="129"/>
      <c r="I55" s="178"/>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row>
    <row r="56" spans="1:33" x14ac:dyDescent="0.2">
      <c r="A56" s="55"/>
      <c r="B56" s="60"/>
      <c r="C56" s="129"/>
      <c r="D56" s="129"/>
      <c r="E56" s="182"/>
      <c r="F56" s="178"/>
      <c r="G56" s="178"/>
      <c r="H56" s="129"/>
      <c r="I56" s="184"/>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row>
    <row r="57" spans="1:33" x14ac:dyDescent="0.2">
      <c r="A57" s="55"/>
      <c r="B57" s="176" t="s">
        <v>36</v>
      </c>
      <c r="C57" s="129" t="s">
        <v>47</v>
      </c>
      <c r="D57" s="129"/>
      <c r="E57" s="178"/>
      <c r="F57" s="178" t="s">
        <v>0</v>
      </c>
      <c r="G57" s="178" t="s">
        <v>0</v>
      </c>
      <c r="H57" s="129"/>
      <c r="I57" s="178"/>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row>
    <row r="58" spans="1:33" x14ac:dyDescent="0.2">
      <c r="A58" s="55"/>
      <c r="B58" s="185" t="s">
        <v>1</v>
      </c>
      <c r="C58" s="161"/>
      <c r="D58" s="163"/>
      <c r="E58" s="192"/>
      <c r="F58" s="192"/>
      <c r="G58" s="192"/>
      <c r="H58" s="163"/>
      <c r="I58" s="19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row>
    <row r="59" spans="1:33" x14ac:dyDescent="0.2">
      <c r="A59" s="55"/>
      <c r="B59" s="185" t="s">
        <v>3</v>
      </c>
      <c r="C59" s="161"/>
      <c r="D59" s="163"/>
      <c r="E59" s="192"/>
      <c r="F59" s="192"/>
      <c r="G59" s="192"/>
      <c r="H59" s="163"/>
      <c r="I59" s="19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row>
    <row r="60" spans="1:33" x14ac:dyDescent="0.2">
      <c r="A60" s="55"/>
      <c r="B60" s="185" t="s">
        <v>4</v>
      </c>
      <c r="C60" s="161"/>
      <c r="D60" s="163"/>
      <c r="E60" s="192"/>
      <c r="F60" s="192"/>
      <c r="G60" s="192"/>
      <c r="H60" s="163"/>
      <c r="I60" s="19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row>
    <row r="61" spans="1:33" x14ac:dyDescent="0.2">
      <c r="A61" s="55"/>
      <c r="B61" s="185" t="s">
        <v>5</v>
      </c>
      <c r="C61" s="161"/>
      <c r="D61" s="163"/>
      <c r="E61" s="192"/>
      <c r="F61" s="192"/>
      <c r="G61" s="192"/>
      <c r="H61" s="163"/>
      <c r="I61" s="19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row>
    <row r="62" spans="1:33" x14ac:dyDescent="0.2">
      <c r="A62" s="55"/>
      <c r="B62" s="185" t="s">
        <v>6</v>
      </c>
      <c r="C62" s="161"/>
      <c r="D62" s="163"/>
      <c r="E62" s="192"/>
      <c r="F62" s="192"/>
      <c r="G62" s="192"/>
      <c r="H62" s="163"/>
      <c r="I62" s="19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row>
    <row r="63" spans="1:33" x14ac:dyDescent="0.2">
      <c r="A63" s="55"/>
      <c r="B63" s="185" t="s">
        <v>7</v>
      </c>
      <c r="C63" s="161"/>
      <c r="D63" s="163"/>
      <c r="E63" s="192"/>
      <c r="F63" s="192"/>
      <c r="G63" s="192"/>
      <c r="H63" s="163"/>
      <c r="I63" s="19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row>
    <row r="64" spans="1:33" x14ac:dyDescent="0.2">
      <c r="A64" s="55"/>
      <c r="B64" s="185" t="s">
        <v>8</v>
      </c>
      <c r="C64" s="161"/>
      <c r="D64" s="163"/>
      <c r="E64" s="192"/>
      <c r="F64" s="192"/>
      <c r="G64" s="192"/>
      <c r="H64" s="163"/>
      <c r="I64" s="19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row>
    <row r="65" spans="1:33" x14ac:dyDescent="0.2">
      <c r="A65" s="55"/>
      <c r="B65" s="185" t="s">
        <v>9</v>
      </c>
      <c r="C65" s="161"/>
      <c r="D65" s="163"/>
      <c r="E65" s="192"/>
      <c r="F65" s="192"/>
      <c r="G65" s="192"/>
      <c r="H65" s="163"/>
      <c r="I65" s="19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row>
    <row r="66" spans="1:33" x14ac:dyDescent="0.2">
      <c r="A66" s="55"/>
      <c r="B66" s="185" t="s">
        <v>10</v>
      </c>
      <c r="C66" s="161"/>
      <c r="D66" s="163"/>
      <c r="E66" s="192"/>
      <c r="F66" s="192"/>
      <c r="G66" s="192"/>
      <c r="H66" s="163"/>
      <c r="I66" s="19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row>
    <row r="67" spans="1:33" x14ac:dyDescent="0.2">
      <c r="A67" s="55"/>
      <c r="B67" s="185" t="s">
        <v>2</v>
      </c>
      <c r="C67" s="163" t="s">
        <v>84</v>
      </c>
      <c r="D67" s="163"/>
      <c r="E67" s="126">
        <f>SUM(E58:E66)</f>
        <v>0</v>
      </c>
      <c r="F67" s="126">
        <f>SUM(F58:F66)</f>
        <v>0</v>
      </c>
      <c r="G67" s="126">
        <f>SUM(G58:G66)</f>
        <v>0</v>
      </c>
      <c r="H67" s="163"/>
      <c r="I67" s="178"/>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row>
    <row r="68" spans="1:33" x14ac:dyDescent="0.2">
      <c r="A68" s="55"/>
      <c r="B68" s="185"/>
      <c r="C68" s="163"/>
      <c r="D68" s="163"/>
      <c r="E68" s="126"/>
      <c r="F68" s="126"/>
      <c r="G68" s="126"/>
      <c r="H68" s="163"/>
      <c r="I68" s="178"/>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row>
    <row r="69" spans="1:33" x14ac:dyDescent="0.2">
      <c r="A69" s="55"/>
      <c r="B69" s="186" t="s">
        <v>41</v>
      </c>
      <c r="C69" s="163" t="s">
        <v>32</v>
      </c>
      <c r="D69" s="163"/>
      <c r="E69" s="178"/>
      <c r="F69" s="178"/>
      <c r="G69" s="178"/>
      <c r="H69" s="163"/>
      <c r="I69" s="178"/>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row>
    <row r="70" spans="1:33" x14ac:dyDescent="0.2">
      <c r="A70" s="55"/>
      <c r="B70" s="185" t="s">
        <v>1</v>
      </c>
      <c r="C70" s="161"/>
      <c r="D70" s="163"/>
      <c r="E70" s="192"/>
      <c r="F70" s="192"/>
      <c r="G70" s="192"/>
      <c r="H70" s="163"/>
      <c r="I70" s="19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row>
    <row r="71" spans="1:33" x14ac:dyDescent="0.2">
      <c r="A71" s="55"/>
      <c r="B71" s="185" t="s">
        <v>3</v>
      </c>
      <c r="C71" s="161"/>
      <c r="D71" s="163"/>
      <c r="E71" s="192"/>
      <c r="F71" s="192"/>
      <c r="G71" s="192"/>
      <c r="H71" s="163"/>
      <c r="I71" s="19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row>
    <row r="72" spans="1:33" x14ac:dyDescent="0.2">
      <c r="A72" s="55"/>
      <c r="B72" s="185" t="s">
        <v>4</v>
      </c>
      <c r="C72" s="161"/>
      <c r="D72" s="163"/>
      <c r="E72" s="192"/>
      <c r="F72" s="192"/>
      <c r="G72" s="192"/>
      <c r="H72" s="163"/>
      <c r="I72" s="19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row>
    <row r="73" spans="1:33" x14ac:dyDescent="0.2">
      <c r="A73" s="55"/>
      <c r="B73" s="185" t="s">
        <v>5</v>
      </c>
      <c r="C73" s="163" t="s">
        <v>84</v>
      </c>
      <c r="D73" s="163"/>
      <c r="E73" s="126">
        <f>SUM(E70:E72)</f>
        <v>0</v>
      </c>
      <c r="F73" s="126">
        <f>SUM(F70:F72)</f>
        <v>0</v>
      </c>
      <c r="G73" s="126">
        <f>SUM(G70:G72)</f>
        <v>0</v>
      </c>
      <c r="H73" s="163"/>
      <c r="I73" s="178"/>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row>
    <row r="74" spans="1:33" x14ac:dyDescent="0.2">
      <c r="A74" s="55"/>
      <c r="B74" s="163"/>
      <c r="C74" s="163"/>
      <c r="D74" s="163"/>
      <c r="E74" s="178"/>
      <c r="F74" s="178"/>
      <c r="G74" s="178"/>
      <c r="H74" s="163"/>
      <c r="I74" s="178"/>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row>
    <row r="75" spans="1:33" x14ac:dyDescent="0.2">
      <c r="A75" s="55"/>
      <c r="B75" s="186" t="s">
        <v>46</v>
      </c>
      <c r="C75" s="163" t="s">
        <v>81</v>
      </c>
      <c r="D75" s="163"/>
      <c r="E75" s="178"/>
      <c r="F75" s="178" t="s">
        <v>0</v>
      </c>
      <c r="G75" s="178" t="s">
        <v>0</v>
      </c>
      <c r="H75" s="163"/>
      <c r="I75" s="178"/>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row>
    <row r="76" spans="1:33" x14ac:dyDescent="0.2">
      <c r="A76" s="55"/>
      <c r="B76" s="185" t="s">
        <v>1</v>
      </c>
      <c r="C76" s="161"/>
      <c r="D76" s="163"/>
      <c r="E76" s="192"/>
      <c r="F76" s="192"/>
      <c r="G76" s="192"/>
      <c r="H76" s="163"/>
      <c r="I76" s="19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row>
    <row r="77" spans="1:33" x14ac:dyDescent="0.2">
      <c r="A77" s="55"/>
      <c r="B77" s="185" t="s">
        <v>3</v>
      </c>
      <c r="C77" s="161"/>
      <c r="D77" s="163"/>
      <c r="E77" s="192"/>
      <c r="F77" s="192"/>
      <c r="G77" s="192"/>
      <c r="H77" s="163"/>
      <c r="I77" s="19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row>
    <row r="78" spans="1:33" x14ac:dyDescent="0.2">
      <c r="A78" s="55"/>
      <c r="B78" s="185" t="s">
        <v>4</v>
      </c>
      <c r="C78" s="161"/>
      <c r="D78" s="163"/>
      <c r="E78" s="192"/>
      <c r="F78" s="192"/>
      <c r="G78" s="192"/>
      <c r="H78" s="163"/>
      <c r="I78" s="19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row>
    <row r="79" spans="1:33" x14ac:dyDescent="0.2">
      <c r="A79" s="55"/>
      <c r="B79" s="185" t="s">
        <v>5</v>
      </c>
      <c r="C79" s="163" t="s">
        <v>84</v>
      </c>
      <c r="D79" s="163"/>
      <c r="E79" s="126">
        <f>SUM(E76:E78)</f>
        <v>0</v>
      </c>
      <c r="F79" s="126">
        <f>SUM(F76:F78)</f>
        <v>0</v>
      </c>
      <c r="G79" s="126">
        <f>SUM(G76:G78)</f>
        <v>0</v>
      </c>
      <c r="H79" s="163"/>
      <c r="I79" s="178"/>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row>
    <row r="80" spans="1:33" x14ac:dyDescent="0.2">
      <c r="A80" s="55"/>
      <c r="B80" s="163"/>
      <c r="C80" s="163"/>
      <c r="D80" s="163"/>
      <c r="E80" s="178"/>
      <c r="F80" s="178"/>
      <c r="G80" s="178"/>
      <c r="H80" s="163"/>
      <c r="I80" s="178"/>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row>
    <row r="81" spans="1:33" x14ac:dyDescent="0.2">
      <c r="A81" s="55"/>
      <c r="B81" s="186" t="s">
        <v>49</v>
      </c>
      <c r="C81" s="163" t="s">
        <v>48</v>
      </c>
      <c r="D81" s="163"/>
      <c r="E81" s="178"/>
      <c r="F81" s="178"/>
      <c r="G81" s="178"/>
      <c r="H81" s="163"/>
      <c r="I81" s="178"/>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row>
    <row r="82" spans="1:33" x14ac:dyDescent="0.2">
      <c r="A82" s="55"/>
      <c r="B82" s="185" t="s">
        <v>1</v>
      </c>
      <c r="C82" s="161"/>
      <c r="D82" s="163"/>
      <c r="E82" s="192"/>
      <c r="F82" s="192"/>
      <c r="G82" s="192"/>
      <c r="H82" s="163"/>
      <c r="I82" s="19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row>
    <row r="83" spans="1:33" x14ac:dyDescent="0.2">
      <c r="A83" s="55"/>
      <c r="B83" s="185" t="s">
        <v>3</v>
      </c>
      <c r="C83" s="161"/>
      <c r="D83" s="163"/>
      <c r="E83" s="192"/>
      <c r="F83" s="192"/>
      <c r="G83" s="192"/>
      <c r="H83" s="163"/>
      <c r="I83" s="19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row>
    <row r="84" spans="1:33" x14ac:dyDescent="0.2">
      <c r="A84" s="55"/>
      <c r="B84" s="185" t="s">
        <v>4</v>
      </c>
      <c r="C84" s="161"/>
      <c r="D84" s="163"/>
      <c r="E84" s="192"/>
      <c r="F84" s="192"/>
      <c r="G84" s="192"/>
      <c r="H84" s="163"/>
      <c r="I84" s="19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row>
    <row r="85" spans="1:33" x14ac:dyDescent="0.2">
      <c r="A85" s="55"/>
      <c r="B85" s="185" t="s">
        <v>5</v>
      </c>
      <c r="C85" s="163" t="s">
        <v>84</v>
      </c>
      <c r="D85" s="163"/>
      <c r="E85" s="126">
        <f>SUM(E82:E84)</f>
        <v>0</v>
      </c>
      <c r="F85" s="126">
        <f>SUM(F82:F84)</f>
        <v>0</v>
      </c>
      <c r="G85" s="126">
        <f>SUM(G82:G84)</f>
        <v>0</v>
      </c>
      <c r="H85" s="163"/>
      <c r="I85" s="178"/>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row>
    <row r="86" spans="1:33" x14ac:dyDescent="0.2">
      <c r="A86" s="55"/>
      <c r="B86" s="163"/>
      <c r="C86" s="163"/>
      <c r="D86" s="163"/>
      <c r="E86" s="178"/>
      <c r="F86" s="178"/>
      <c r="G86" s="178"/>
      <c r="H86" s="163"/>
      <c r="I86" s="178"/>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row>
    <row r="87" spans="1:33" x14ac:dyDescent="0.2">
      <c r="A87" s="55"/>
      <c r="B87" s="186" t="s">
        <v>50</v>
      </c>
      <c r="C87" s="163" t="s">
        <v>87</v>
      </c>
      <c r="D87" s="163"/>
      <c r="E87" s="178"/>
      <c r="F87" s="178"/>
      <c r="G87" s="178"/>
      <c r="H87" s="163"/>
      <c r="I87" s="178"/>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row>
    <row r="88" spans="1:33" x14ac:dyDescent="0.2">
      <c r="A88" s="55"/>
      <c r="B88" s="185" t="s">
        <v>1</v>
      </c>
      <c r="C88" s="161"/>
      <c r="D88" s="163"/>
      <c r="E88" s="192"/>
      <c r="F88" s="192"/>
      <c r="G88" s="192"/>
      <c r="H88" s="163"/>
      <c r="I88" s="19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row>
    <row r="89" spans="1:33" x14ac:dyDescent="0.2">
      <c r="A89" s="55"/>
      <c r="B89" s="185" t="s">
        <v>3</v>
      </c>
      <c r="C89" s="161"/>
      <c r="D89" s="163"/>
      <c r="E89" s="192"/>
      <c r="F89" s="192"/>
      <c r="G89" s="192"/>
      <c r="H89" s="163"/>
      <c r="I89" s="19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row>
    <row r="90" spans="1:33" x14ac:dyDescent="0.2">
      <c r="A90" s="55"/>
      <c r="B90" s="185" t="s">
        <v>4</v>
      </c>
      <c r="C90" s="161"/>
      <c r="D90" s="163"/>
      <c r="E90" s="192"/>
      <c r="F90" s="192"/>
      <c r="G90" s="192"/>
      <c r="H90" s="163"/>
      <c r="I90" s="19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row>
    <row r="91" spans="1:33" x14ac:dyDescent="0.2">
      <c r="A91" s="55"/>
      <c r="B91" s="185" t="s">
        <v>5</v>
      </c>
      <c r="C91" s="163" t="s">
        <v>84</v>
      </c>
      <c r="D91" s="163"/>
      <c r="E91" s="126">
        <f>SUM(E88:E90)</f>
        <v>0</v>
      </c>
      <c r="F91" s="126">
        <f>SUM(F88:F90)</f>
        <v>0</v>
      </c>
      <c r="G91" s="126">
        <f>SUM(G88:G90)</f>
        <v>0</v>
      </c>
      <c r="H91" s="163"/>
      <c r="I91" s="178"/>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row>
    <row r="92" spans="1:33" x14ac:dyDescent="0.2">
      <c r="A92" s="55"/>
      <c r="B92" s="60"/>
      <c r="C92" s="60"/>
      <c r="D92" s="100"/>
      <c r="E92" s="178"/>
      <c r="F92" s="178"/>
      <c r="G92" s="130"/>
      <c r="H92" s="129"/>
      <c r="I92" s="184"/>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row>
    <row r="93" spans="1:33" x14ac:dyDescent="0.2">
      <c r="A93" s="55"/>
      <c r="B93" s="176" t="s">
        <v>51</v>
      </c>
      <c r="C93" s="60" t="s">
        <v>44</v>
      </c>
      <c r="D93" s="60"/>
      <c r="E93" s="178"/>
      <c r="F93" s="178"/>
      <c r="G93" s="178" t="s">
        <v>0</v>
      </c>
      <c r="H93" s="129"/>
      <c r="I93" s="178"/>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row>
    <row r="94" spans="1:33" x14ac:dyDescent="0.2">
      <c r="A94" s="55"/>
      <c r="B94" s="185" t="s">
        <v>1</v>
      </c>
      <c r="C94" s="161"/>
      <c r="D94" s="163"/>
      <c r="E94" s="192"/>
      <c r="F94" s="192"/>
      <c r="G94" s="192"/>
      <c r="H94" s="163"/>
      <c r="I94" s="19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row>
    <row r="95" spans="1:33" x14ac:dyDescent="0.2">
      <c r="A95" s="55"/>
      <c r="B95" s="185" t="s">
        <v>3</v>
      </c>
      <c r="C95" s="161"/>
      <c r="D95" s="163"/>
      <c r="E95" s="192"/>
      <c r="F95" s="192"/>
      <c r="G95" s="192"/>
      <c r="H95" s="163"/>
      <c r="I95" s="19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row>
    <row r="96" spans="1:33" x14ac:dyDescent="0.2">
      <c r="A96" s="55"/>
      <c r="B96" s="185" t="s">
        <v>4</v>
      </c>
      <c r="C96" s="161"/>
      <c r="D96" s="163"/>
      <c r="E96" s="192"/>
      <c r="F96" s="192"/>
      <c r="G96" s="192"/>
      <c r="H96" s="163"/>
      <c r="I96" s="19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row>
    <row r="97" spans="1:33" x14ac:dyDescent="0.2">
      <c r="A97" s="55"/>
      <c r="B97" s="185" t="s">
        <v>5</v>
      </c>
      <c r="C97" s="163" t="s">
        <v>84</v>
      </c>
      <c r="D97" s="163"/>
      <c r="E97" s="126">
        <f>SUM(E94:E96)</f>
        <v>0</v>
      </c>
      <c r="F97" s="126">
        <f>SUM(F94:F96)</f>
        <v>0</v>
      </c>
      <c r="G97" s="126">
        <f>SUM(G94:G96)</f>
        <v>0</v>
      </c>
      <c r="H97" s="163"/>
      <c r="I97" s="178"/>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row>
    <row r="98" spans="1:33" x14ac:dyDescent="0.2">
      <c r="A98" s="55"/>
      <c r="C98" s="163"/>
      <c r="D98" s="163"/>
      <c r="E98" s="178"/>
      <c r="F98" s="178"/>
      <c r="G98" s="178"/>
      <c r="H98" s="163"/>
      <c r="I98" s="178"/>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row>
    <row r="99" spans="1:33" x14ac:dyDescent="0.2">
      <c r="A99" s="55"/>
      <c r="B99" s="186" t="s">
        <v>55</v>
      </c>
      <c r="C99" s="30" t="s">
        <v>62</v>
      </c>
      <c r="E99" s="178"/>
      <c r="F99" s="178"/>
      <c r="G99" s="178"/>
      <c r="H99" s="163"/>
      <c r="I99" s="178"/>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row>
    <row r="100" spans="1:33" x14ac:dyDescent="0.2">
      <c r="A100" s="55"/>
      <c r="B100" s="185" t="s">
        <v>1</v>
      </c>
      <c r="C100" s="161"/>
      <c r="D100" s="163"/>
      <c r="E100" s="192"/>
      <c r="F100" s="192"/>
      <c r="G100" s="192"/>
      <c r="H100" s="163"/>
      <c r="I100" s="19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row>
    <row r="101" spans="1:33" x14ac:dyDescent="0.2">
      <c r="A101" s="55"/>
      <c r="B101" s="185" t="s">
        <v>3</v>
      </c>
      <c r="C101" s="161"/>
      <c r="D101" s="163"/>
      <c r="E101" s="192"/>
      <c r="F101" s="192"/>
      <c r="G101" s="192"/>
      <c r="H101" s="163"/>
      <c r="I101" s="19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row>
    <row r="102" spans="1:33" x14ac:dyDescent="0.2">
      <c r="A102" s="55"/>
      <c r="B102" s="185" t="s">
        <v>4</v>
      </c>
      <c r="C102" s="161"/>
      <c r="D102" s="163"/>
      <c r="E102" s="192"/>
      <c r="F102" s="192"/>
      <c r="G102" s="192"/>
      <c r="H102" s="163"/>
      <c r="I102" s="19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row>
    <row r="103" spans="1:33" x14ac:dyDescent="0.2">
      <c r="A103" s="55"/>
      <c r="B103" s="185" t="s">
        <v>5</v>
      </c>
      <c r="C103" s="161"/>
      <c r="D103" s="163"/>
      <c r="E103" s="192"/>
      <c r="F103" s="192"/>
      <c r="G103" s="192"/>
      <c r="H103" s="163"/>
      <c r="I103" s="19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row>
    <row r="104" spans="1:33" x14ac:dyDescent="0.2">
      <c r="A104" s="55"/>
      <c r="B104" s="185" t="s">
        <v>6</v>
      </c>
      <c r="C104" s="161"/>
      <c r="D104" s="163"/>
      <c r="E104" s="192"/>
      <c r="F104" s="192"/>
      <c r="G104" s="192"/>
      <c r="H104" s="163"/>
      <c r="I104" s="19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row>
    <row r="105" spans="1:33" x14ac:dyDescent="0.2">
      <c r="A105" s="55"/>
      <c r="B105" s="185" t="s">
        <v>7</v>
      </c>
      <c r="C105" s="161"/>
      <c r="D105" s="163"/>
      <c r="E105" s="192"/>
      <c r="F105" s="192"/>
      <c r="G105" s="192"/>
      <c r="H105" s="163"/>
      <c r="I105" s="19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row>
    <row r="106" spans="1:33" x14ac:dyDescent="0.2">
      <c r="A106" s="55"/>
      <c r="B106" s="185" t="s">
        <v>8</v>
      </c>
      <c r="C106" s="161"/>
      <c r="D106" s="163"/>
      <c r="E106" s="192"/>
      <c r="F106" s="192"/>
      <c r="G106" s="192"/>
      <c r="H106" s="163"/>
      <c r="I106" s="19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row>
    <row r="107" spans="1:33" x14ac:dyDescent="0.2">
      <c r="A107" s="55"/>
      <c r="B107" s="185" t="s">
        <v>9</v>
      </c>
      <c r="C107" s="161"/>
      <c r="D107" s="163"/>
      <c r="E107" s="192"/>
      <c r="F107" s="192"/>
      <c r="G107" s="192"/>
      <c r="H107" s="163"/>
      <c r="I107" s="19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row>
    <row r="108" spans="1:33" x14ac:dyDescent="0.2">
      <c r="A108" s="55"/>
      <c r="B108" s="185" t="s">
        <v>10</v>
      </c>
      <c r="C108" s="161"/>
      <c r="D108" s="163"/>
      <c r="E108" s="192"/>
      <c r="F108" s="192"/>
      <c r="G108" s="192"/>
      <c r="H108" s="163"/>
      <c r="I108" s="19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row>
    <row r="109" spans="1:33" x14ac:dyDescent="0.2">
      <c r="A109" s="55"/>
      <c r="B109" s="185" t="s">
        <v>2</v>
      </c>
      <c r="C109" s="163" t="s">
        <v>84</v>
      </c>
      <c r="D109" s="163"/>
      <c r="E109" s="126">
        <f>SUM(E100:E108)</f>
        <v>0</v>
      </c>
      <c r="F109" s="126">
        <f>SUM(F100:F108)</f>
        <v>0</v>
      </c>
      <c r="G109" s="126">
        <f>SUM(G100:G108)</f>
        <v>0</v>
      </c>
      <c r="H109" s="163"/>
      <c r="I109" s="178"/>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row>
    <row r="110" spans="1:33" x14ac:dyDescent="0.2">
      <c r="A110" s="55"/>
      <c r="B110" s="30" t="s">
        <v>11</v>
      </c>
      <c r="C110" s="163"/>
      <c r="D110" s="163"/>
      <c r="E110" s="178"/>
      <c r="F110" s="178"/>
      <c r="G110" s="178"/>
      <c r="H110" s="163"/>
      <c r="I110" s="178"/>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row>
    <row r="111" spans="1:33" x14ac:dyDescent="0.2">
      <c r="A111" s="55"/>
      <c r="B111" s="60" t="s">
        <v>0</v>
      </c>
      <c r="C111" s="60" t="s">
        <v>0</v>
      </c>
      <c r="D111" s="60" t="s">
        <v>0</v>
      </c>
      <c r="E111" s="178"/>
      <c r="F111" s="178" t="s">
        <v>0</v>
      </c>
      <c r="G111" s="178" t="s">
        <v>0</v>
      </c>
      <c r="H111" s="129"/>
      <c r="I111" s="178"/>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row>
    <row r="112" spans="1:33" ht="16.5" x14ac:dyDescent="0.3">
      <c r="A112" s="170" t="s">
        <v>126</v>
      </c>
      <c r="B112" s="91"/>
      <c r="C112" s="187"/>
      <c r="D112" s="92"/>
      <c r="E112" s="187"/>
      <c r="F112" s="187"/>
      <c r="G112" s="187"/>
      <c r="H112" s="187"/>
      <c r="I112" s="188"/>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row>
    <row r="113" spans="1:33" x14ac:dyDescent="0.2">
      <c r="A113" s="182"/>
      <c r="B113" s="129"/>
      <c r="C113" s="129"/>
      <c r="D113" s="129"/>
      <c r="E113" s="178"/>
      <c r="F113" s="178"/>
      <c r="G113" s="178"/>
      <c r="H113" s="129"/>
      <c r="I113" s="178"/>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row>
    <row r="114" spans="1:33" x14ac:dyDescent="0.2">
      <c r="A114" s="55"/>
      <c r="B114" s="186" t="s">
        <v>16</v>
      </c>
      <c r="C114" s="30" t="s">
        <v>57</v>
      </c>
      <c r="E114" s="192"/>
      <c r="F114" s="192"/>
      <c r="G114" s="192"/>
      <c r="H114" s="163"/>
      <c r="I114" s="19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row>
    <row r="115" spans="1:33" x14ac:dyDescent="0.2">
      <c r="A115" s="55"/>
      <c r="B115" s="186" t="s">
        <v>22</v>
      </c>
      <c r="C115" s="163" t="s">
        <v>68</v>
      </c>
      <c r="D115" s="163"/>
      <c r="E115" s="192"/>
      <c r="F115" s="192"/>
      <c r="G115" s="192"/>
      <c r="H115" s="163"/>
      <c r="I115" s="19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row>
    <row r="116" spans="1:33" x14ac:dyDescent="0.2">
      <c r="A116" s="55"/>
      <c r="B116" s="186" t="s">
        <v>28</v>
      </c>
      <c r="C116" s="163" t="s">
        <v>54</v>
      </c>
      <c r="D116" s="163"/>
      <c r="E116" s="192"/>
      <c r="F116" s="192"/>
      <c r="G116" s="192"/>
      <c r="H116" s="163"/>
      <c r="I116" s="19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row>
    <row r="117" spans="1:33" x14ac:dyDescent="0.2">
      <c r="A117" s="55"/>
      <c r="B117" s="186" t="s">
        <v>36</v>
      </c>
      <c r="C117" s="163" t="s">
        <v>61</v>
      </c>
      <c r="D117" s="163"/>
      <c r="E117" s="192"/>
      <c r="F117" s="192"/>
      <c r="G117" s="192"/>
      <c r="H117" s="163"/>
      <c r="I117" s="19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row>
    <row r="118" spans="1:33" x14ac:dyDescent="0.2">
      <c r="A118" s="55"/>
      <c r="B118" s="186" t="s">
        <v>41</v>
      </c>
      <c r="C118" s="163" t="s">
        <v>71</v>
      </c>
      <c r="D118" s="163"/>
      <c r="E118" s="192"/>
      <c r="F118" s="192"/>
      <c r="G118" s="192"/>
      <c r="H118" s="163"/>
      <c r="I118" s="19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row>
    <row r="119" spans="1:33" x14ac:dyDescent="0.2">
      <c r="A119" s="55"/>
      <c r="B119" s="186" t="s">
        <v>46</v>
      </c>
      <c r="C119" s="163" t="s">
        <v>63</v>
      </c>
      <c r="D119" s="163"/>
      <c r="E119" s="192"/>
      <c r="F119" s="192"/>
      <c r="G119" s="192"/>
      <c r="H119" s="163"/>
      <c r="I119" s="19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row>
    <row r="120" spans="1:33" x14ac:dyDescent="0.2">
      <c r="A120" s="55"/>
      <c r="B120" s="186" t="s">
        <v>49</v>
      </c>
      <c r="C120" s="163" t="s">
        <v>85</v>
      </c>
      <c r="D120" s="163"/>
      <c r="E120" s="126">
        <f>SUM(E114:E119)</f>
        <v>0</v>
      </c>
      <c r="F120" s="126">
        <f>SUM(F114:F119)</f>
        <v>0</v>
      </c>
      <c r="G120" s="126">
        <f>SUM(G114:G119)</f>
        <v>0</v>
      </c>
      <c r="H120" s="163"/>
      <c r="I120" s="178"/>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row>
    <row r="121" spans="1:33" x14ac:dyDescent="0.2">
      <c r="A121" s="55" t="s">
        <v>0</v>
      </c>
      <c r="B121" s="60"/>
      <c r="C121" s="129"/>
      <c r="D121" s="129"/>
      <c r="E121" s="178"/>
      <c r="F121" s="178"/>
      <c r="G121" s="178"/>
      <c r="H121" s="129"/>
      <c r="I121" s="178"/>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row>
    <row r="122" spans="1:33" ht="16.5" x14ac:dyDescent="0.3">
      <c r="A122" s="189" t="s">
        <v>123</v>
      </c>
      <c r="B122" s="172"/>
      <c r="C122" s="187"/>
      <c r="D122" s="187"/>
      <c r="E122" s="190">
        <f>E120+E109+E97+E91+E85+E79+E73+E67+E55+E43+E31</f>
        <v>0</v>
      </c>
      <c r="F122" s="190">
        <f>F120+F109+F97+F91+F85+F79+F73+F67+F55+F43+F31</f>
        <v>0</v>
      </c>
      <c r="G122" s="190">
        <f>G120+G109+G97+G91+G85+G79+G73+G67+G55+G43+G31</f>
        <v>0</v>
      </c>
      <c r="H122" s="187"/>
      <c r="I122" s="188"/>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row>
    <row r="123" spans="1:33" x14ac:dyDescent="0.2">
      <c r="A123" s="55"/>
      <c r="B123" s="76"/>
      <c r="C123" s="60"/>
      <c r="D123" s="129"/>
      <c r="E123" s="129"/>
      <c r="F123" s="129"/>
      <c r="G123" s="129"/>
      <c r="H123" s="129"/>
      <c r="I123" s="191"/>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row>
    <row r="124" spans="1:33" ht="16.5" x14ac:dyDescent="0.3">
      <c r="A124" s="189" t="s">
        <v>193</v>
      </c>
      <c r="B124" s="172"/>
      <c r="C124" s="187"/>
      <c r="D124" s="187"/>
      <c r="E124" s="190">
        <f>E18-E122</f>
        <v>0</v>
      </c>
      <c r="F124" s="190">
        <f>F18-F122</f>
        <v>0</v>
      </c>
      <c r="G124" s="190">
        <f>G18-G122</f>
        <v>0</v>
      </c>
      <c r="H124" s="187"/>
      <c r="I124" s="188"/>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row>
    <row r="125" spans="1:33" x14ac:dyDescent="0.2">
      <c r="A125" s="60"/>
      <c r="B125" s="60"/>
      <c r="C125" s="60"/>
      <c r="D125" s="60"/>
      <c r="E125" s="60"/>
      <c r="F125" s="60"/>
      <c r="G125" s="60"/>
      <c r="H125" s="60"/>
      <c r="I125" s="60"/>
    </row>
    <row r="126" spans="1:33" x14ac:dyDescent="0.2">
      <c r="A126" s="60"/>
      <c r="B126" s="60"/>
      <c r="C126" s="60"/>
      <c r="D126" s="60"/>
      <c r="E126" s="60"/>
      <c r="F126" s="60"/>
      <c r="G126" s="60"/>
      <c r="H126" s="60"/>
      <c r="I126" s="60"/>
    </row>
    <row r="127" spans="1:33" x14ac:dyDescent="0.2">
      <c r="A127" s="60"/>
      <c r="B127" s="60"/>
      <c r="C127" s="60"/>
      <c r="D127" s="60"/>
      <c r="E127" s="60"/>
      <c r="F127" s="60"/>
      <c r="G127" s="60"/>
      <c r="H127" s="60"/>
      <c r="I127" s="60"/>
    </row>
    <row r="161" spans="8:8" x14ac:dyDescent="0.2">
      <c r="H161" s="163"/>
    </row>
    <row r="167" spans="8:8" x14ac:dyDescent="0.2">
      <c r="H167" s="163"/>
    </row>
  </sheetData>
  <sheetProtection selectLockedCells="1"/>
  <mergeCells count="4">
    <mergeCell ref="H2:I2"/>
    <mergeCell ref="H4:I4"/>
    <mergeCell ref="H8:I8"/>
    <mergeCell ref="H6:I6"/>
  </mergeCells>
  <phoneticPr fontId="0" type="noConversion"/>
  <printOptions horizontalCentered="1"/>
  <pageMargins left="0.75" right="0.75" top="1" bottom="1" header="0.5" footer="0.5"/>
  <pageSetup scale="76" fitToHeight="0" orientation="portrait" r:id="rId1"/>
  <headerFooter alignWithMargins="0">
    <oddFooter>&amp;LLast Revised: July 28, 2015&amp;C&amp;P&amp;R&amp;F &amp;A</oddFooter>
  </headerFooter>
  <rowBreaks count="2" manualBreakCount="2">
    <brk id="56" max="8" man="1"/>
    <brk id="92"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showRowColHeaders="0" zoomScale="130" zoomScaleNormal="130" workbookViewId="0">
      <selection activeCell="K43" sqref="K43"/>
    </sheetView>
  </sheetViews>
  <sheetFormatPr defaultColWidth="9.140625" defaultRowHeight="12.75" x14ac:dyDescent="0.2"/>
  <cols>
    <col min="1" max="1" width="6.42578125" style="1" customWidth="1"/>
    <col min="2" max="2" width="4.85546875" style="1" customWidth="1"/>
    <col min="3" max="3" width="2.140625" style="1" customWidth="1"/>
    <col min="4" max="4" width="3.42578125" style="1" customWidth="1"/>
    <col min="5" max="5" width="12.28515625" style="1" customWidth="1"/>
    <col min="6" max="6" width="13.140625" style="1" customWidth="1"/>
    <col min="7" max="7" width="16.5703125" style="1" customWidth="1"/>
    <col min="8" max="10" width="11.42578125" style="1" customWidth="1"/>
    <col min="11" max="254" width="9.140625" style="1"/>
    <col min="255" max="255" width="5" style="1" customWidth="1"/>
    <col min="256" max="16384" width="9.140625" style="1"/>
  </cols>
  <sheetData>
    <row r="1" spans="1:30" ht="39.950000000000003" customHeight="1" thickBot="1" x14ac:dyDescent="0.35">
      <c r="A1" s="5" t="s">
        <v>110</v>
      </c>
      <c r="B1" s="12"/>
      <c r="C1" s="12"/>
      <c r="D1" s="12"/>
      <c r="E1" s="12"/>
      <c r="F1" s="12"/>
      <c r="G1" s="12"/>
      <c r="H1" s="12"/>
      <c r="I1" s="12"/>
    </row>
    <row r="2" spans="1:30" ht="15.75" customHeight="1" x14ac:dyDescent="0.25">
      <c r="A2" s="7" t="s">
        <v>209</v>
      </c>
    </row>
    <row r="4" spans="1:30" x14ac:dyDescent="0.2">
      <c r="A4" s="2" t="s">
        <v>160</v>
      </c>
    </row>
    <row r="5" spans="1:30" x14ac:dyDescent="0.2">
      <c r="A5" s="2"/>
    </row>
    <row r="6" spans="1:30" x14ac:dyDescent="0.2">
      <c r="A6" s="2"/>
      <c r="B6" s="1" t="s">
        <v>208</v>
      </c>
    </row>
    <row r="7" spans="1:30" x14ac:dyDescent="0.2">
      <c r="A7" s="2"/>
    </row>
    <row r="8" spans="1:30" x14ac:dyDescent="0.2">
      <c r="A8" s="2" t="s">
        <v>141</v>
      </c>
    </row>
    <row r="10" spans="1:30" ht="12.75" customHeight="1" x14ac:dyDescent="0.2">
      <c r="B10" s="1" t="s">
        <v>16</v>
      </c>
      <c r="C10" s="22" t="s">
        <v>175</v>
      </c>
      <c r="D10" s="22"/>
      <c r="E10" s="22"/>
      <c r="F10" s="22"/>
      <c r="G10" s="22"/>
      <c r="H10" s="22"/>
      <c r="I10" s="22"/>
      <c r="J10" s="22"/>
      <c r="K10" s="22"/>
      <c r="L10" s="22"/>
    </row>
    <row r="11" spans="1:30" ht="12.75" customHeight="1" x14ac:dyDescent="0.2">
      <c r="C11" s="22"/>
      <c r="D11" s="22"/>
      <c r="E11" s="22"/>
      <c r="F11" s="22"/>
      <c r="G11" s="22"/>
      <c r="H11" s="22"/>
      <c r="I11" s="22"/>
      <c r="J11" s="22"/>
      <c r="K11" s="22"/>
      <c r="L11" s="22"/>
    </row>
    <row r="12" spans="1:30" x14ac:dyDescent="0.2">
      <c r="B12" s="1" t="s">
        <v>22</v>
      </c>
      <c r="C12" s="1" t="s">
        <v>194</v>
      </c>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x14ac:dyDescent="0.2">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x14ac:dyDescent="0.2">
      <c r="B14" s="1" t="s">
        <v>28</v>
      </c>
      <c r="C14" s="1" t="s">
        <v>213</v>
      </c>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2">
      <c r="C15" s="1" t="s">
        <v>211</v>
      </c>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
      <c r="C16" s="1" t="s">
        <v>212</v>
      </c>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2:12" x14ac:dyDescent="0.2">
      <c r="D17" s="74" t="s">
        <v>19</v>
      </c>
    </row>
    <row r="18" spans="2:12" x14ac:dyDescent="0.2">
      <c r="D18" s="74" t="s">
        <v>21</v>
      </c>
    </row>
    <row r="19" spans="2:12" x14ac:dyDescent="0.2">
      <c r="D19" s="74" t="s">
        <v>58</v>
      </c>
    </row>
    <row r="20" spans="2:12" x14ac:dyDescent="0.2">
      <c r="D20" s="74" t="s">
        <v>59</v>
      </c>
    </row>
    <row r="21" spans="2:12" x14ac:dyDescent="0.2">
      <c r="D21" s="74" t="s">
        <v>66</v>
      </c>
    </row>
    <row r="22" spans="2:12" x14ac:dyDescent="0.2">
      <c r="D22" s="74" t="s">
        <v>69</v>
      </c>
    </row>
    <row r="23" spans="2:12" x14ac:dyDescent="0.2">
      <c r="D23" s="74" t="s">
        <v>83</v>
      </c>
    </row>
    <row r="24" spans="2:12" x14ac:dyDescent="0.2">
      <c r="C24" s="1" t="s">
        <v>210</v>
      </c>
    </row>
    <row r="26" spans="2:12" s="23" customFormat="1" ht="12.75" customHeight="1" x14ac:dyDescent="0.2">
      <c r="B26" s="23" t="s">
        <v>36</v>
      </c>
      <c r="C26" s="24" t="s">
        <v>146</v>
      </c>
      <c r="D26" s="25"/>
      <c r="E26" s="25"/>
      <c r="F26" s="25"/>
      <c r="G26" s="25"/>
      <c r="H26" s="25"/>
      <c r="I26" s="25"/>
      <c r="J26" s="25"/>
      <c r="K26" s="25"/>
    </row>
    <row r="27" spans="2:12" s="23" customFormat="1" x14ac:dyDescent="0.2">
      <c r="C27" s="133" t="s">
        <v>147</v>
      </c>
      <c r="D27" s="133"/>
      <c r="E27" s="133"/>
      <c r="F27" s="133"/>
      <c r="G27" s="133"/>
      <c r="H27" s="133"/>
      <c r="I27" s="133"/>
      <c r="J27" s="24"/>
      <c r="K27" s="24"/>
      <c r="L27" s="24"/>
    </row>
    <row r="28" spans="2:12" s="23" customFormat="1" ht="9" customHeight="1" x14ac:dyDescent="0.2">
      <c r="D28" s="25"/>
      <c r="E28" s="25"/>
      <c r="F28" s="25"/>
      <c r="G28" s="25"/>
      <c r="H28" s="25"/>
      <c r="I28" s="25"/>
      <c r="J28" s="25"/>
      <c r="K28" s="25"/>
    </row>
    <row r="29" spans="2:12" s="23" customFormat="1" x14ac:dyDescent="0.2">
      <c r="C29" s="24" t="s">
        <v>148</v>
      </c>
      <c r="D29" s="25"/>
      <c r="E29" s="25"/>
      <c r="F29" s="25"/>
      <c r="G29" s="25"/>
      <c r="H29" s="25"/>
      <c r="I29" s="25"/>
      <c r="J29" s="25"/>
      <c r="K29" s="25"/>
    </row>
    <row r="30" spans="2:12" s="23" customFormat="1" ht="12.75" customHeight="1" x14ac:dyDescent="0.2">
      <c r="C30" s="138" t="s">
        <v>149</v>
      </c>
      <c r="D30" s="138"/>
      <c r="E30" s="138"/>
      <c r="F30" s="138"/>
      <c r="G30" s="138"/>
      <c r="H30" s="138"/>
      <c r="I30" s="138"/>
      <c r="J30" s="26"/>
      <c r="K30" s="26"/>
      <c r="L30" s="26"/>
    </row>
    <row r="31" spans="2:12" s="23" customFormat="1" x14ac:dyDescent="0.2">
      <c r="C31" s="24"/>
      <c r="D31" s="24"/>
      <c r="E31" s="24"/>
      <c r="F31" s="24"/>
      <c r="G31" s="24"/>
      <c r="H31" s="24"/>
      <c r="I31" s="24"/>
      <c r="J31" s="24"/>
      <c r="K31" s="24"/>
    </row>
    <row r="32" spans="2:12" s="23" customFormat="1" x14ac:dyDescent="0.2">
      <c r="B32" s="23" t="s">
        <v>41</v>
      </c>
      <c r="C32" s="23" t="str">
        <f>'S-1 Instructions'!C25</f>
        <v>October 17, 2018</v>
      </c>
    </row>
  </sheetData>
  <sheetProtection selectLockedCells="1"/>
  <sortState ref="D15:D21">
    <sortCondition ref="D15"/>
  </sortState>
  <phoneticPr fontId="0" type="noConversion"/>
  <printOptions horizontalCentered="1"/>
  <pageMargins left="0.75" right="0.75" top="1" bottom="1" header="0.5" footer="0.5"/>
  <pageSetup orientation="portrait" r:id="rId1"/>
  <headerFooter alignWithMargins="0">
    <oddFooter>&amp;LLast Revised: July 28, 2015&amp;R&amp;F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showRowColHeaders="0" zoomScale="110" zoomScaleNormal="110" zoomScaleSheetLayoutView="100" workbookViewId="0"/>
  </sheetViews>
  <sheetFormatPr defaultColWidth="9.140625" defaultRowHeight="12.75" x14ac:dyDescent="0.2"/>
  <cols>
    <col min="1" max="1" width="5" style="30" customWidth="1"/>
    <col min="2" max="2" width="7.5703125" style="30" customWidth="1"/>
    <col min="3" max="3" width="4.7109375" style="30" customWidth="1"/>
    <col min="4" max="4" width="18.7109375" style="30" customWidth="1"/>
    <col min="5" max="5" width="1.7109375" style="30" customWidth="1"/>
    <col min="6" max="8" width="11.42578125" style="30" customWidth="1"/>
    <col min="9" max="9" width="1.7109375" style="30" customWidth="1"/>
    <col min="10" max="12" width="11.42578125" style="30" customWidth="1"/>
    <col min="13" max="16384" width="9.140625" style="30"/>
  </cols>
  <sheetData>
    <row r="1" spans="1:12" ht="39.950000000000003" customHeight="1" thickBot="1" x14ac:dyDescent="0.35">
      <c r="A1" s="27" t="s">
        <v>110</v>
      </c>
      <c r="B1" s="28"/>
      <c r="C1" s="28"/>
      <c r="D1" s="28"/>
      <c r="E1" s="28"/>
      <c r="F1" s="28"/>
      <c r="G1" s="75"/>
      <c r="H1" s="75"/>
      <c r="I1" s="75"/>
      <c r="J1" s="75"/>
      <c r="K1" s="75"/>
      <c r="L1" s="75"/>
    </row>
    <row r="2" spans="1:12" ht="15.75" x14ac:dyDescent="0.25">
      <c r="A2" s="31" t="str">
        <f>'S-7 Instructions'!A2</f>
        <v>FORM S-7: SERVICE ENTERPRISES</v>
      </c>
      <c r="B2" s="32"/>
      <c r="C2" s="33"/>
      <c r="J2" s="38" t="s">
        <v>111</v>
      </c>
      <c r="K2" s="279">
        <f>'S-1 Form'!E2</f>
        <v>0</v>
      </c>
      <c r="L2" s="279"/>
    </row>
    <row r="3" spans="1:12" ht="6" customHeight="1" x14ac:dyDescent="0.25">
      <c r="A3" s="31"/>
      <c r="B3" s="32"/>
      <c r="C3" s="33"/>
      <c r="D3" s="33"/>
      <c r="E3" s="33"/>
      <c r="F3" s="37"/>
    </row>
    <row r="4" spans="1:12" ht="15.75" x14ac:dyDescent="0.25">
      <c r="B4" s="32"/>
      <c r="C4" s="33"/>
      <c r="J4" s="113" t="s">
        <v>112</v>
      </c>
      <c r="K4" s="269"/>
      <c r="L4" s="269"/>
    </row>
    <row r="5" spans="1:12" ht="6" customHeight="1" x14ac:dyDescent="0.25">
      <c r="A5" s="31"/>
      <c r="B5" s="32"/>
      <c r="C5" s="33"/>
      <c r="D5" s="33"/>
      <c r="E5" s="33"/>
      <c r="F5" s="37"/>
    </row>
    <row r="6" spans="1:12" ht="15.75" x14ac:dyDescent="0.25">
      <c r="A6" s="31"/>
      <c r="B6" s="32"/>
      <c r="C6" s="33"/>
      <c r="E6" s="109"/>
      <c r="F6" s="37"/>
      <c r="J6" s="38" t="s">
        <v>113</v>
      </c>
      <c r="K6" s="275" t="str">
        <f>'S-1 Form'!E6</f>
        <v>October 17, 2018</v>
      </c>
      <c r="L6" s="275"/>
    </row>
    <row r="7" spans="1:12" ht="6" customHeight="1" x14ac:dyDescent="0.25">
      <c r="A7" s="31"/>
      <c r="B7" s="32"/>
      <c r="C7" s="33"/>
      <c r="D7" s="33"/>
      <c r="E7" s="33"/>
      <c r="F7" s="37"/>
    </row>
    <row r="8" spans="1:12" ht="15.75" x14ac:dyDescent="0.25">
      <c r="A8" s="31"/>
      <c r="B8" s="31"/>
      <c r="C8" s="43"/>
      <c r="J8" s="38" t="s">
        <v>114</v>
      </c>
      <c r="K8" s="271"/>
      <c r="L8" s="271"/>
    </row>
    <row r="11" spans="1:12" ht="15.75" x14ac:dyDescent="0.25">
      <c r="A11" s="139">
        <v>2018</v>
      </c>
      <c r="B11" s="60"/>
      <c r="C11" s="60"/>
      <c r="D11" s="60"/>
      <c r="E11" s="60"/>
      <c r="H11" s="140" t="s">
        <v>108</v>
      </c>
      <c r="I11" s="140"/>
      <c r="J11" s="140"/>
    </row>
    <row r="12" spans="1:12" ht="15.75" x14ac:dyDescent="0.25">
      <c r="A12" s="141"/>
      <c r="B12" s="47"/>
      <c r="C12" s="47"/>
      <c r="D12" s="81"/>
      <c r="E12" s="48"/>
      <c r="F12" s="302" t="str">
        <f>'S-1 Form'!E11</f>
        <v>2017-18</v>
      </c>
      <c r="G12" s="303"/>
      <c r="H12" s="303"/>
      <c r="I12" s="303"/>
      <c r="J12" s="303"/>
      <c r="K12" s="303"/>
      <c r="L12" s="304"/>
    </row>
    <row r="13" spans="1:12" ht="25.5" x14ac:dyDescent="0.2">
      <c r="A13" s="79" t="s">
        <v>82</v>
      </c>
      <c r="B13" s="92"/>
      <c r="C13" s="92"/>
      <c r="D13" s="81"/>
      <c r="E13" s="60"/>
      <c r="F13" s="82" t="s">
        <v>27</v>
      </c>
      <c r="G13" s="82" t="s">
        <v>74</v>
      </c>
      <c r="H13" s="82" t="s">
        <v>89</v>
      </c>
      <c r="I13" s="142"/>
      <c r="J13" s="82" t="s">
        <v>45</v>
      </c>
      <c r="K13" s="82" t="s">
        <v>91</v>
      </c>
      <c r="L13" s="82" t="s">
        <v>43</v>
      </c>
    </row>
    <row r="14" spans="1:12" ht="16.5" x14ac:dyDescent="0.3">
      <c r="A14" s="143" t="s">
        <v>16</v>
      </c>
      <c r="B14" s="144" t="s">
        <v>69</v>
      </c>
      <c r="C14" s="60"/>
      <c r="D14" s="100"/>
      <c r="E14" s="60"/>
      <c r="F14" s="154"/>
      <c r="G14" s="154"/>
      <c r="H14" s="145">
        <f t="shared" ref="H14:H20" si="0">F14+G14</f>
        <v>0</v>
      </c>
      <c r="I14" s="146"/>
      <c r="J14" s="154"/>
      <c r="K14" s="154"/>
      <c r="L14" s="145">
        <f t="shared" ref="L14:L20" si="1">H14-J14-K14</f>
        <v>0</v>
      </c>
    </row>
    <row r="15" spans="1:12" ht="16.5" x14ac:dyDescent="0.3">
      <c r="A15" s="143" t="s">
        <v>22</v>
      </c>
      <c r="B15" s="144" t="s">
        <v>59</v>
      </c>
      <c r="C15" s="60"/>
      <c r="D15" s="100"/>
      <c r="E15" s="60"/>
      <c r="F15" s="155"/>
      <c r="G15" s="155"/>
      <c r="H15" s="147">
        <f t="shared" si="0"/>
        <v>0</v>
      </c>
      <c r="I15" s="146"/>
      <c r="J15" s="155"/>
      <c r="K15" s="155"/>
      <c r="L15" s="147">
        <f t="shared" si="1"/>
        <v>0</v>
      </c>
    </row>
    <row r="16" spans="1:12" ht="16.5" x14ac:dyDescent="0.3">
      <c r="A16" s="143" t="s">
        <v>28</v>
      </c>
      <c r="B16" s="144" t="s">
        <v>83</v>
      </c>
      <c r="C16" s="60"/>
      <c r="D16" s="100"/>
      <c r="E16" s="60"/>
      <c r="F16" s="155"/>
      <c r="G16" s="155"/>
      <c r="H16" s="147">
        <f t="shared" si="0"/>
        <v>0</v>
      </c>
      <c r="I16" s="146"/>
      <c r="J16" s="155"/>
      <c r="K16" s="155"/>
      <c r="L16" s="147">
        <f t="shared" si="1"/>
        <v>0</v>
      </c>
    </row>
    <row r="17" spans="1:12" ht="16.5" x14ac:dyDescent="0.3">
      <c r="A17" s="143" t="s">
        <v>36</v>
      </c>
      <c r="B17" s="144" t="s">
        <v>58</v>
      </c>
      <c r="C17" s="60"/>
      <c r="D17" s="100"/>
      <c r="E17" s="60"/>
      <c r="F17" s="155"/>
      <c r="G17" s="155"/>
      <c r="H17" s="147">
        <f t="shared" si="0"/>
        <v>0</v>
      </c>
      <c r="I17" s="146"/>
      <c r="J17" s="155"/>
      <c r="K17" s="155"/>
      <c r="L17" s="147">
        <f t="shared" si="1"/>
        <v>0</v>
      </c>
    </row>
    <row r="18" spans="1:12" ht="16.5" x14ac:dyDescent="0.3">
      <c r="A18" s="143" t="s">
        <v>41</v>
      </c>
      <c r="B18" s="144" t="s">
        <v>21</v>
      </c>
      <c r="C18" s="60"/>
      <c r="D18" s="100"/>
      <c r="E18" s="60"/>
      <c r="F18" s="155"/>
      <c r="G18" s="155"/>
      <c r="H18" s="147">
        <f t="shared" si="0"/>
        <v>0</v>
      </c>
      <c r="I18" s="146"/>
      <c r="J18" s="155"/>
      <c r="K18" s="155"/>
      <c r="L18" s="147">
        <f t="shared" si="1"/>
        <v>0</v>
      </c>
    </row>
    <row r="19" spans="1:12" ht="16.5" x14ac:dyDescent="0.3">
      <c r="A19" s="143" t="s">
        <v>46</v>
      </c>
      <c r="B19" s="144" t="s">
        <v>19</v>
      </c>
      <c r="C19" s="60"/>
      <c r="D19" s="100"/>
      <c r="E19" s="60"/>
      <c r="F19" s="155"/>
      <c r="G19" s="155"/>
      <c r="H19" s="147">
        <f t="shared" si="0"/>
        <v>0</v>
      </c>
      <c r="I19" s="146"/>
      <c r="J19" s="155"/>
      <c r="K19" s="155"/>
      <c r="L19" s="147">
        <f t="shared" si="1"/>
        <v>0</v>
      </c>
    </row>
    <row r="20" spans="1:12" ht="16.5" x14ac:dyDescent="0.3">
      <c r="A20" s="143" t="s">
        <v>49</v>
      </c>
      <c r="B20" s="144" t="s">
        <v>66</v>
      </c>
      <c r="C20" s="60"/>
      <c r="D20" s="100"/>
      <c r="E20" s="60"/>
      <c r="F20" s="155"/>
      <c r="G20" s="155"/>
      <c r="H20" s="147">
        <f t="shared" si="0"/>
        <v>0</v>
      </c>
      <c r="I20" s="146"/>
      <c r="J20" s="155"/>
      <c r="K20" s="155"/>
      <c r="L20" s="147">
        <f t="shared" si="1"/>
        <v>0</v>
      </c>
    </row>
    <row r="21" spans="1:12" ht="16.5" x14ac:dyDescent="0.3">
      <c r="A21" s="143" t="s">
        <v>50</v>
      </c>
      <c r="B21" s="144" t="s">
        <v>64</v>
      </c>
      <c r="C21" s="60"/>
      <c r="D21" s="100"/>
      <c r="E21" s="60"/>
      <c r="F21" s="147"/>
      <c r="G21" s="147"/>
      <c r="H21" s="147"/>
      <c r="I21" s="146"/>
      <c r="J21" s="147"/>
      <c r="K21" s="147"/>
      <c r="L21" s="147"/>
    </row>
    <row r="22" spans="1:12" ht="16.5" x14ac:dyDescent="0.3">
      <c r="A22" s="55"/>
      <c r="B22" s="148"/>
      <c r="C22" s="104"/>
      <c r="D22" s="156"/>
      <c r="E22" s="60"/>
      <c r="F22" s="155"/>
      <c r="G22" s="155"/>
      <c r="H22" s="147">
        <f t="shared" ref="H22:H31" si="2">F22+G22</f>
        <v>0</v>
      </c>
      <c r="I22" s="146"/>
      <c r="J22" s="155"/>
      <c r="K22" s="155"/>
      <c r="L22" s="147">
        <f t="shared" ref="L22:L31" si="3">H22-J22-K22</f>
        <v>0</v>
      </c>
    </row>
    <row r="23" spans="1:12" ht="16.5" x14ac:dyDescent="0.3">
      <c r="A23" s="55"/>
      <c r="B23" s="148"/>
      <c r="C23" s="104"/>
      <c r="D23" s="156"/>
      <c r="E23" s="60"/>
      <c r="F23" s="155"/>
      <c r="G23" s="155"/>
      <c r="H23" s="147">
        <f t="shared" si="2"/>
        <v>0</v>
      </c>
      <c r="I23" s="146"/>
      <c r="J23" s="155"/>
      <c r="K23" s="155"/>
      <c r="L23" s="147">
        <f t="shared" si="3"/>
        <v>0</v>
      </c>
    </row>
    <row r="24" spans="1:12" ht="16.5" x14ac:dyDescent="0.3">
      <c r="A24" s="55"/>
      <c r="B24" s="148"/>
      <c r="C24" s="104"/>
      <c r="D24" s="156"/>
      <c r="E24" s="60"/>
      <c r="F24" s="155"/>
      <c r="G24" s="155"/>
      <c r="H24" s="147">
        <f t="shared" si="2"/>
        <v>0</v>
      </c>
      <c r="I24" s="146"/>
      <c r="J24" s="155"/>
      <c r="K24" s="155"/>
      <c r="L24" s="147">
        <f t="shared" si="3"/>
        <v>0</v>
      </c>
    </row>
    <row r="25" spans="1:12" ht="16.5" x14ac:dyDescent="0.3">
      <c r="A25" s="55"/>
      <c r="B25" s="148"/>
      <c r="C25" s="104"/>
      <c r="D25" s="156"/>
      <c r="E25" s="60"/>
      <c r="F25" s="155"/>
      <c r="G25" s="155"/>
      <c r="H25" s="147">
        <f t="shared" si="2"/>
        <v>0</v>
      </c>
      <c r="I25" s="146"/>
      <c r="J25" s="155"/>
      <c r="K25" s="155"/>
      <c r="L25" s="147">
        <f t="shared" si="3"/>
        <v>0</v>
      </c>
    </row>
    <row r="26" spans="1:12" ht="16.5" x14ac:dyDescent="0.3">
      <c r="A26" s="55"/>
      <c r="B26" s="148"/>
      <c r="C26" s="104"/>
      <c r="D26" s="156"/>
      <c r="E26" s="60"/>
      <c r="F26" s="155"/>
      <c r="G26" s="155"/>
      <c r="H26" s="147">
        <f t="shared" si="2"/>
        <v>0</v>
      </c>
      <c r="I26" s="146"/>
      <c r="J26" s="155"/>
      <c r="K26" s="155"/>
      <c r="L26" s="147">
        <f t="shared" si="3"/>
        <v>0</v>
      </c>
    </row>
    <row r="27" spans="1:12" ht="16.5" x14ac:dyDescent="0.3">
      <c r="A27" s="55"/>
      <c r="B27" s="148"/>
      <c r="C27" s="104"/>
      <c r="D27" s="156"/>
      <c r="E27" s="60"/>
      <c r="F27" s="155"/>
      <c r="G27" s="155"/>
      <c r="H27" s="147">
        <f t="shared" si="2"/>
        <v>0</v>
      </c>
      <c r="I27" s="146"/>
      <c r="J27" s="155"/>
      <c r="K27" s="155"/>
      <c r="L27" s="147">
        <f t="shared" si="3"/>
        <v>0</v>
      </c>
    </row>
    <row r="28" spans="1:12" ht="16.5" x14ac:dyDescent="0.3">
      <c r="A28" s="55"/>
      <c r="B28" s="148"/>
      <c r="C28" s="104"/>
      <c r="D28" s="156"/>
      <c r="E28" s="60"/>
      <c r="F28" s="155"/>
      <c r="G28" s="155"/>
      <c r="H28" s="147">
        <f t="shared" si="2"/>
        <v>0</v>
      </c>
      <c r="I28" s="146"/>
      <c r="J28" s="155"/>
      <c r="K28" s="155"/>
      <c r="L28" s="147">
        <f t="shared" si="3"/>
        <v>0</v>
      </c>
    </row>
    <row r="29" spans="1:12" ht="16.5" x14ac:dyDescent="0.3">
      <c r="A29" s="55"/>
      <c r="B29" s="148"/>
      <c r="C29" s="104"/>
      <c r="D29" s="156"/>
      <c r="E29" s="60"/>
      <c r="F29" s="155"/>
      <c r="G29" s="155"/>
      <c r="H29" s="147">
        <f t="shared" si="2"/>
        <v>0</v>
      </c>
      <c r="I29" s="146"/>
      <c r="J29" s="155"/>
      <c r="K29" s="155"/>
      <c r="L29" s="147">
        <f t="shared" si="3"/>
        <v>0</v>
      </c>
    </row>
    <row r="30" spans="1:12" ht="16.5" x14ac:dyDescent="0.3">
      <c r="A30" s="55"/>
      <c r="B30" s="148"/>
      <c r="C30" s="104"/>
      <c r="D30" s="156"/>
      <c r="E30" s="60"/>
      <c r="F30" s="155"/>
      <c r="G30" s="155"/>
      <c r="H30" s="147">
        <f t="shared" si="2"/>
        <v>0</v>
      </c>
      <c r="I30" s="146"/>
      <c r="J30" s="155"/>
      <c r="K30" s="155"/>
      <c r="L30" s="147">
        <f t="shared" si="3"/>
        <v>0</v>
      </c>
    </row>
    <row r="31" spans="1:12" ht="16.5" x14ac:dyDescent="0.3">
      <c r="A31" s="55"/>
      <c r="B31" s="148"/>
      <c r="C31" s="104"/>
      <c r="D31" s="156"/>
      <c r="E31" s="60"/>
      <c r="F31" s="155"/>
      <c r="G31" s="155"/>
      <c r="H31" s="147">
        <f t="shared" si="2"/>
        <v>0</v>
      </c>
      <c r="I31" s="146"/>
      <c r="J31" s="155"/>
      <c r="K31" s="155"/>
      <c r="L31" s="147">
        <f t="shared" si="3"/>
        <v>0</v>
      </c>
    </row>
    <row r="32" spans="1:12" ht="16.5" x14ac:dyDescent="0.3">
      <c r="A32" s="55"/>
      <c r="B32" s="144"/>
      <c r="C32" s="60"/>
      <c r="D32" s="100"/>
      <c r="E32" s="60"/>
      <c r="F32" s="149"/>
      <c r="G32" s="149"/>
      <c r="H32" s="149"/>
      <c r="I32" s="136"/>
      <c r="J32" s="149"/>
      <c r="K32" s="149"/>
      <c r="L32" s="149"/>
    </row>
    <row r="33" spans="1:12" ht="16.5" x14ac:dyDescent="0.3">
      <c r="A33" s="57"/>
      <c r="B33" s="150"/>
      <c r="C33" s="52"/>
      <c r="D33" s="151" t="s">
        <v>127</v>
      </c>
      <c r="E33" s="80"/>
      <c r="F33" s="152">
        <f>SUM(F14:F31)</f>
        <v>0</v>
      </c>
      <c r="G33" s="152">
        <f>SUM(G14:G31)</f>
        <v>0</v>
      </c>
      <c r="H33" s="152">
        <f>SUM(H14:H31)</f>
        <v>0</v>
      </c>
      <c r="I33" s="153"/>
      <c r="J33" s="152">
        <f>SUM(J14:J31)</f>
        <v>0</v>
      </c>
      <c r="K33" s="152">
        <f>SUM(K14:K31)</f>
        <v>0</v>
      </c>
      <c r="L33" s="152">
        <f>SUM(L14:L31)</f>
        <v>0</v>
      </c>
    </row>
  </sheetData>
  <sheetProtection selectLockedCells="1"/>
  <mergeCells count="5">
    <mergeCell ref="F12:L12"/>
    <mergeCell ref="K6:L6"/>
    <mergeCell ref="K2:L2"/>
    <mergeCell ref="K4:L4"/>
    <mergeCell ref="K8:L8"/>
  </mergeCells>
  <phoneticPr fontId="0" type="noConversion"/>
  <printOptions horizontalCentered="1"/>
  <pageMargins left="0.75" right="0.75" top="1" bottom="1" header="0.5" footer="0.5"/>
  <pageSetup scale="84" orientation="portrait" r:id="rId1"/>
  <headerFooter alignWithMargins="0">
    <oddFooter>&amp;LLast Revised: July 28, 2015&amp;R&amp;F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showRowColHeaders="0" zoomScale="120" zoomScaleNormal="120" workbookViewId="0"/>
  </sheetViews>
  <sheetFormatPr defaultColWidth="9.140625" defaultRowHeight="12.75" x14ac:dyDescent="0.2"/>
  <cols>
    <col min="1" max="1" width="6.42578125" style="30" customWidth="1"/>
    <col min="2" max="2" width="4.85546875" style="30" customWidth="1"/>
    <col min="3" max="3" width="27.140625" style="30" customWidth="1"/>
    <col min="4" max="5" width="14.42578125" style="30" customWidth="1"/>
    <col min="6" max="6" width="13.5703125" style="30" customWidth="1"/>
    <col min="7" max="253" width="9.140625" style="30"/>
    <col min="254" max="254" width="5" style="30" customWidth="1"/>
    <col min="255" max="16384" width="9.140625" style="30"/>
  </cols>
  <sheetData>
    <row r="1" spans="1:12" ht="39.950000000000003" customHeight="1" thickBot="1" x14ac:dyDescent="0.35">
      <c r="A1" s="27" t="s">
        <v>110</v>
      </c>
      <c r="B1" s="28"/>
      <c r="C1" s="28"/>
      <c r="D1" s="28"/>
      <c r="E1" s="28"/>
      <c r="F1" s="28"/>
      <c r="G1" s="29"/>
      <c r="H1" s="29"/>
      <c r="I1" s="29"/>
    </row>
    <row r="2" spans="1:12" ht="15.75" x14ac:dyDescent="0.25">
      <c r="A2" s="31" t="s">
        <v>115</v>
      </c>
      <c r="B2" s="32"/>
      <c r="C2" s="33"/>
      <c r="D2" s="38"/>
      <c r="E2" s="195"/>
      <c r="F2" s="196"/>
    </row>
    <row r="3" spans="1:12" x14ac:dyDescent="0.2">
      <c r="A3" s="197"/>
      <c r="B3" s="197"/>
      <c r="C3" s="197"/>
      <c r="D3" s="197"/>
      <c r="E3" s="197"/>
    </row>
    <row r="4" spans="1:12" x14ac:dyDescent="0.2">
      <c r="A4" s="76" t="s">
        <v>140</v>
      </c>
      <c r="B4" s="76"/>
    </row>
    <row r="6" spans="1:12" x14ac:dyDescent="0.2">
      <c r="B6" s="30" t="s">
        <v>150</v>
      </c>
    </row>
    <row r="9" spans="1:12" x14ac:dyDescent="0.2">
      <c r="A9" s="76" t="s">
        <v>141</v>
      </c>
      <c r="B9" s="76"/>
    </row>
    <row r="11" spans="1:12" ht="12.75" customHeight="1" x14ac:dyDescent="0.2">
      <c r="B11" s="30" t="s">
        <v>16</v>
      </c>
      <c r="C11" s="198" t="s">
        <v>142</v>
      </c>
      <c r="D11" s="198"/>
      <c r="E11" s="198"/>
      <c r="F11" s="198"/>
      <c r="G11" s="198"/>
      <c r="H11" s="198"/>
      <c r="I11" s="198"/>
      <c r="J11" s="198"/>
      <c r="K11" s="198"/>
      <c r="L11" s="198"/>
    </row>
    <row r="12" spans="1:12" x14ac:dyDescent="0.2">
      <c r="C12" s="198" t="s">
        <v>214</v>
      </c>
      <c r="D12" s="198"/>
      <c r="E12" s="198"/>
      <c r="F12" s="198"/>
      <c r="G12" s="198"/>
      <c r="H12" s="198"/>
      <c r="I12" s="198"/>
      <c r="J12" s="198"/>
      <c r="K12" s="198"/>
      <c r="L12" s="198"/>
    </row>
    <row r="14" spans="1:12" x14ac:dyDescent="0.2">
      <c r="B14" s="30" t="s">
        <v>22</v>
      </c>
      <c r="C14" s="30" t="s">
        <v>145</v>
      </c>
    </row>
    <row r="15" spans="1:12" x14ac:dyDescent="0.2">
      <c r="C15" s="30" t="s">
        <v>143</v>
      </c>
    </row>
    <row r="17" spans="2:12" x14ac:dyDescent="0.2">
      <c r="B17" s="30" t="s">
        <v>28</v>
      </c>
      <c r="C17" s="30" t="s">
        <v>144</v>
      </c>
    </row>
    <row r="19" spans="2:12" s="199" customFormat="1" ht="12.75" customHeight="1" x14ac:dyDescent="0.2">
      <c r="B19" s="199" t="s">
        <v>36</v>
      </c>
      <c r="C19" s="200" t="s">
        <v>146</v>
      </c>
      <c r="D19" s="201"/>
      <c r="E19" s="201"/>
      <c r="F19" s="201"/>
      <c r="G19" s="201"/>
      <c r="H19" s="201"/>
      <c r="I19" s="201"/>
      <c r="J19" s="201"/>
      <c r="K19" s="201"/>
    </row>
    <row r="20" spans="2:12" s="199" customFormat="1" x14ac:dyDescent="0.2">
      <c r="C20" s="267" t="s">
        <v>147</v>
      </c>
      <c r="D20" s="267"/>
      <c r="E20" s="267"/>
      <c r="F20" s="267"/>
      <c r="G20" s="200"/>
      <c r="H20" s="200"/>
      <c r="I20" s="200"/>
      <c r="J20" s="200"/>
      <c r="K20" s="200"/>
      <c r="L20" s="200"/>
    </row>
    <row r="21" spans="2:12" s="199" customFormat="1" ht="9" customHeight="1" x14ac:dyDescent="0.2">
      <c r="D21" s="201"/>
      <c r="E21" s="201"/>
      <c r="F21" s="201"/>
      <c r="G21" s="201"/>
      <c r="H21" s="201"/>
      <c r="I21" s="201"/>
      <c r="J21" s="201"/>
      <c r="K21" s="201"/>
    </row>
    <row r="22" spans="2:12" s="199" customFormat="1" x14ac:dyDescent="0.2">
      <c r="C22" s="200" t="s">
        <v>148</v>
      </c>
      <c r="D22" s="201"/>
      <c r="E22" s="201"/>
      <c r="F22" s="201"/>
      <c r="G22" s="201"/>
      <c r="H22" s="201"/>
      <c r="I22" s="201"/>
      <c r="J22" s="201"/>
      <c r="K22" s="201"/>
    </row>
    <row r="23" spans="2:12" s="199" customFormat="1" ht="12.75" customHeight="1" x14ac:dyDescent="0.2">
      <c r="C23" s="268" t="s">
        <v>149</v>
      </c>
      <c r="D23" s="268"/>
      <c r="E23" s="268"/>
      <c r="F23" s="268"/>
      <c r="G23" s="202"/>
      <c r="H23" s="202"/>
      <c r="I23" s="202"/>
      <c r="J23" s="202"/>
      <c r="K23" s="202"/>
      <c r="L23" s="202"/>
    </row>
    <row r="24" spans="2:12" s="199" customFormat="1" x14ac:dyDescent="0.2">
      <c r="C24" s="200"/>
      <c r="D24" s="200"/>
      <c r="E24" s="200"/>
      <c r="F24" s="200"/>
      <c r="G24" s="200"/>
      <c r="H24" s="200"/>
      <c r="I24" s="200"/>
      <c r="J24" s="200"/>
      <c r="K24" s="200"/>
    </row>
    <row r="25" spans="2:12" s="199" customFormat="1" x14ac:dyDescent="0.2">
      <c r="B25" s="199" t="s">
        <v>41</v>
      </c>
      <c r="C25" s="217" t="s">
        <v>354</v>
      </c>
    </row>
  </sheetData>
  <sheetProtection selectLockedCells="1"/>
  <mergeCells count="2">
    <mergeCell ref="C20:F20"/>
    <mergeCell ref="C23:F23"/>
  </mergeCells>
  <phoneticPr fontId="12" type="noConversion"/>
  <printOptions horizontalCentered="1"/>
  <pageMargins left="0.75" right="0.75" top="1" bottom="1" header="0.5" footer="0.5"/>
  <pageSetup orientation="portrait" r:id="rId1"/>
  <headerFooter alignWithMargins="0">
    <oddFooter>&amp;LLast Revised: July 28, 2015&amp;R&amp;F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showRowColHeaders="0" zoomScaleNormal="100" zoomScaleSheetLayoutView="100" workbookViewId="0"/>
  </sheetViews>
  <sheetFormatPr defaultColWidth="9.140625" defaultRowHeight="12.75" x14ac:dyDescent="0.2"/>
  <cols>
    <col min="1" max="1" width="5" style="30" customWidth="1"/>
    <col min="2" max="2" width="9.7109375" style="30" customWidth="1"/>
    <col min="3" max="3" width="57.85546875" style="30" customWidth="1"/>
    <col min="4" max="4" width="12.7109375" style="30" customWidth="1"/>
    <col min="5" max="6" width="14.7109375" style="30" customWidth="1"/>
    <col min="7" max="253" width="9.140625" style="30"/>
    <col min="254" max="254" width="5" style="30" customWidth="1"/>
    <col min="255" max="16384" width="9.140625" style="30"/>
  </cols>
  <sheetData>
    <row r="1" spans="1:10" ht="39.950000000000003" customHeight="1" thickBot="1" x14ac:dyDescent="0.35">
      <c r="A1" s="27" t="s">
        <v>110</v>
      </c>
      <c r="B1" s="28"/>
      <c r="C1" s="28"/>
      <c r="D1" s="28"/>
      <c r="E1" s="28"/>
      <c r="F1" s="28"/>
      <c r="G1" s="29"/>
      <c r="H1" s="29"/>
      <c r="I1" s="29"/>
      <c r="J1" s="29"/>
    </row>
    <row r="2" spans="1:10" ht="16.5" x14ac:dyDescent="0.3">
      <c r="A2" s="31" t="s">
        <v>115</v>
      </c>
      <c r="B2" s="32"/>
      <c r="C2" s="33"/>
      <c r="D2" s="34" t="s">
        <v>111</v>
      </c>
      <c r="E2" s="273"/>
      <c r="F2" s="274"/>
      <c r="G2" s="35"/>
    </row>
    <row r="3" spans="1:10" ht="6" customHeight="1" x14ac:dyDescent="0.3">
      <c r="A3" s="31"/>
      <c r="B3" s="32"/>
      <c r="C3" s="33"/>
      <c r="D3" s="36"/>
      <c r="E3" s="33"/>
      <c r="F3" s="37"/>
      <c r="G3" s="38"/>
      <c r="H3" s="39"/>
      <c r="I3" s="39"/>
      <c r="J3" s="39"/>
    </row>
    <row r="4" spans="1:10" ht="16.5" x14ac:dyDescent="0.3">
      <c r="B4" s="32"/>
      <c r="C4" s="33"/>
      <c r="D4" s="40" t="s">
        <v>112</v>
      </c>
      <c r="E4" s="269"/>
      <c r="F4" s="270"/>
      <c r="G4" s="41"/>
    </row>
    <row r="5" spans="1:10" ht="6" customHeight="1" x14ac:dyDescent="0.3">
      <c r="A5" s="31"/>
      <c r="B5" s="32"/>
      <c r="C5" s="33"/>
      <c r="D5" s="36"/>
      <c r="E5" s="33"/>
      <c r="F5" s="37"/>
      <c r="G5" s="41"/>
      <c r="H5" s="42"/>
      <c r="I5" s="39"/>
      <c r="J5" s="39"/>
    </row>
    <row r="6" spans="1:10" ht="16.5" x14ac:dyDescent="0.3">
      <c r="A6" s="31"/>
      <c r="B6" s="32"/>
      <c r="C6" s="33"/>
      <c r="D6" s="34" t="s">
        <v>113</v>
      </c>
      <c r="E6" s="277" t="str">
        <f>+'S-1 Instructions'!C25</f>
        <v>October 17, 2018</v>
      </c>
      <c r="F6" s="277"/>
      <c r="G6" s="41"/>
      <c r="I6" s="275"/>
      <c r="J6" s="276"/>
    </row>
    <row r="7" spans="1:10" ht="6" customHeight="1" x14ac:dyDescent="0.3">
      <c r="A7" s="31"/>
      <c r="B7" s="32"/>
      <c r="C7" s="33"/>
      <c r="D7" s="36"/>
      <c r="E7" s="33"/>
      <c r="F7" s="37"/>
      <c r="H7" s="42"/>
      <c r="I7" s="39"/>
      <c r="J7" s="39"/>
    </row>
    <row r="8" spans="1:10" ht="16.5" x14ac:dyDescent="0.3">
      <c r="A8" s="31"/>
      <c r="B8" s="31"/>
      <c r="C8" s="43"/>
      <c r="D8" s="34" t="s">
        <v>114</v>
      </c>
      <c r="E8" s="271"/>
      <c r="F8" s="272"/>
      <c r="G8" s="41"/>
    </row>
    <row r="9" spans="1:10" ht="15.75" x14ac:dyDescent="0.25">
      <c r="A9" s="31">
        <v>2018</v>
      </c>
      <c r="D9" s="44"/>
      <c r="E9" s="45"/>
    </row>
    <row r="10" spans="1:10" ht="15.75" x14ac:dyDescent="0.25">
      <c r="A10" s="46" t="s">
        <v>0</v>
      </c>
      <c r="B10" s="47" t="s">
        <v>0</v>
      </c>
      <c r="C10" s="47" t="s">
        <v>0</v>
      </c>
      <c r="D10" s="48"/>
      <c r="E10" s="49" t="s">
        <v>108</v>
      </c>
      <c r="F10" s="49" t="s">
        <v>109</v>
      </c>
    </row>
    <row r="11" spans="1:10" ht="15.75" x14ac:dyDescent="0.25">
      <c r="A11" s="50" t="s">
        <v>51</v>
      </c>
      <c r="B11" s="51" t="s">
        <v>93</v>
      </c>
      <c r="C11" s="52"/>
      <c r="D11" s="53"/>
      <c r="E11" s="54" t="s">
        <v>236</v>
      </c>
      <c r="F11" s="54" t="s">
        <v>335</v>
      </c>
    </row>
    <row r="12" spans="1:10" ht="16.5" x14ac:dyDescent="0.3">
      <c r="A12" s="55" t="s">
        <v>0</v>
      </c>
      <c r="B12" s="56" t="s">
        <v>100</v>
      </c>
      <c r="E12" s="71"/>
      <c r="F12" s="71"/>
    </row>
    <row r="13" spans="1:10" ht="16.5" x14ac:dyDescent="0.3">
      <c r="A13" s="55"/>
      <c r="B13" s="56" t="s">
        <v>101</v>
      </c>
      <c r="E13" s="71"/>
      <c r="F13" s="71"/>
    </row>
    <row r="14" spans="1:10" ht="16.5" x14ac:dyDescent="0.3">
      <c r="A14" s="55" t="s">
        <v>0</v>
      </c>
      <c r="B14" s="56" t="s">
        <v>102</v>
      </c>
      <c r="E14" s="71"/>
      <c r="F14" s="71"/>
    </row>
    <row r="15" spans="1:10" ht="16.5" x14ac:dyDescent="0.3">
      <c r="A15" s="55" t="s">
        <v>0</v>
      </c>
      <c r="B15" s="56" t="s">
        <v>151</v>
      </c>
      <c r="C15" s="72"/>
      <c r="E15" s="71"/>
      <c r="F15" s="71"/>
    </row>
    <row r="16" spans="1:10" ht="16.5" x14ac:dyDescent="0.3">
      <c r="A16" s="57" t="s">
        <v>0</v>
      </c>
      <c r="B16" s="58" t="s">
        <v>42</v>
      </c>
      <c r="C16" s="52"/>
      <c r="D16" s="52"/>
      <c r="E16" s="59">
        <f>SUM(E12:E15)</f>
        <v>0</v>
      </c>
      <c r="F16" s="59">
        <f>SUM(F12:F15)</f>
        <v>0</v>
      </c>
    </row>
    <row r="17" spans="1:6" ht="16.5" x14ac:dyDescent="0.3">
      <c r="A17" s="55"/>
      <c r="B17" s="60"/>
      <c r="C17" s="60"/>
      <c r="E17" s="61"/>
      <c r="F17" s="61"/>
    </row>
    <row r="18" spans="1:6" ht="16.5" x14ac:dyDescent="0.3">
      <c r="A18" s="50" t="s">
        <v>52</v>
      </c>
      <c r="B18" s="51" t="s">
        <v>67</v>
      </c>
      <c r="C18" s="52"/>
      <c r="D18" s="52"/>
      <c r="E18" s="62"/>
      <c r="F18" s="62"/>
    </row>
    <row r="19" spans="1:6" ht="16.5" x14ac:dyDescent="0.3">
      <c r="A19" s="63"/>
      <c r="B19" s="64" t="s">
        <v>152</v>
      </c>
      <c r="C19" s="60"/>
      <c r="D19" s="60"/>
      <c r="E19" s="61"/>
      <c r="F19" s="61"/>
    </row>
    <row r="20" spans="1:6" ht="16.5" x14ac:dyDescent="0.3">
      <c r="A20" s="55" t="s">
        <v>0</v>
      </c>
      <c r="B20" s="56" t="s">
        <v>100</v>
      </c>
      <c r="E20" s="73"/>
      <c r="F20" s="73"/>
    </row>
    <row r="21" spans="1:6" ht="16.5" x14ac:dyDescent="0.3">
      <c r="A21" s="55" t="s">
        <v>0</v>
      </c>
      <c r="B21" s="56" t="s">
        <v>103</v>
      </c>
      <c r="E21" s="65">
        <f>IF(E20&lt;&gt;0,+E12/E20,0)</f>
        <v>0</v>
      </c>
      <c r="F21" s="65">
        <f>IF(F20&lt;&gt;0,+F12/F20,0)</f>
        <v>0</v>
      </c>
    </row>
    <row r="22" spans="1:6" ht="16.5" x14ac:dyDescent="0.3">
      <c r="A22" s="55"/>
      <c r="B22" s="56"/>
      <c r="E22" s="61"/>
      <c r="F22" s="61"/>
    </row>
    <row r="23" spans="1:6" ht="16.5" x14ac:dyDescent="0.3">
      <c r="A23" s="55"/>
      <c r="B23" s="56" t="s">
        <v>157</v>
      </c>
      <c r="E23" s="73"/>
      <c r="F23" s="73"/>
    </row>
    <row r="24" spans="1:6" ht="16.5" x14ac:dyDescent="0.3">
      <c r="A24" s="55"/>
      <c r="B24" s="56" t="s">
        <v>104</v>
      </c>
      <c r="E24" s="65">
        <f>IF(E23&lt;&gt;0,+E13/E23,0)</f>
        <v>0</v>
      </c>
      <c r="F24" s="65">
        <f>IF(F23&lt;&gt;0,+F13/F23,0)</f>
        <v>0</v>
      </c>
    </row>
    <row r="25" spans="1:6" ht="16.5" x14ac:dyDescent="0.3">
      <c r="A25" s="55"/>
      <c r="B25" s="56"/>
      <c r="E25" s="65"/>
      <c r="F25" s="65"/>
    </row>
    <row r="26" spans="1:6" ht="16.5" x14ac:dyDescent="0.3">
      <c r="A26" s="55"/>
      <c r="B26" s="56" t="s">
        <v>153</v>
      </c>
      <c r="E26" s="73"/>
      <c r="F26" s="73"/>
    </row>
    <row r="27" spans="1:6" ht="16.5" x14ac:dyDescent="0.3">
      <c r="A27" s="55"/>
      <c r="B27" s="56" t="s">
        <v>105</v>
      </c>
      <c r="E27" s="65">
        <f>IF(E26&lt;&gt;0,+E14/E26,0)</f>
        <v>0</v>
      </c>
      <c r="F27" s="65">
        <f>IF(F26&lt;&gt;0,+F14/F26,0)</f>
        <v>0</v>
      </c>
    </row>
    <row r="28" spans="1:6" ht="16.5" x14ac:dyDescent="0.3">
      <c r="A28" s="55"/>
      <c r="B28" s="56"/>
      <c r="E28" s="65"/>
      <c r="F28" s="65"/>
    </row>
    <row r="29" spans="1:6" ht="16.5" x14ac:dyDescent="0.3">
      <c r="A29" s="55"/>
      <c r="B29" s="56" t="s">
        <v>154</v>
      </c>
      <c r="C29" s="72"/>
      <c r="E29" s="73"/>
      <c r="F29" s="73"/>
    </row>
    <row r="30" spans="1:6" ht="16.5" x14ac:dyDescent="0.3">
      <c r="A30" s="55"/>
      <c r="B30" s="56" t="s">
        <v>106</v>
      </c>
      <c r="E30" s="65">
        <f>IF(E29&lt;&gt;0,+E15/E29,0)</f>
        <v>0</v>
      </c>
      <c r="F30" s="65">
        <f>IF(F29&lt;&gt;0,+F15/F29,0)</f>
        <v>0</v>
      </c>
    </row>
    <row r="31" spans="1:6" ht="16.5" x14ac:dyDescent="0.3">
      <c r="A31" s="55"/>
      <c r="B31" s="56"/>
      <c r="E31" s="65"/>
      <c r="F31" s="65"/>
    </row>
    <row r="32" spans="1:6" ht="16.5" x14ac:dyDescent="0.3">
      <c r="A32" s="55"/>
      <c r="B32" s="56" t="s">
        <v>155</v>
      </c>
      <c r="E32" s="65"/>
      <c r="F32" s="65"/>
    </row>
    <row r="33" spans="1:6" ht="16.5" x14ac:dyDescent="0.3">
      <c r="A33" s="55"/>
      <c r="B33" s="66" t="s">
        <v>156</v>
      </c>
      <c r="E33" s="73"/>
      <c r="F33" s="73"/>
    </row>
    <row r="34" spans="1:6" ht="17.25" thickBot="1" x14ac:dyDescent="0.35">
      <c r="A34" s="67"/>
      <c r="B34" s="68" t="s">
        <v>107</v>
      </c>
      <c r="C34" s="69"/>
      <c r="D34" s="69"/>
      <c r="E34" s="70">
        <f>IF(E33&lt;&gt;0,+E16/E33,0)</f>
        <v>0</v>
      </c>
      <c r="F34" s="70">
        <f>IF(F33&lt;&gt;0,+F16/F33,0)</f>
        <v>0</v>
      </c>
    </row>
    <row r="35" spans="1:6" ht="13.5" thickTop="1" x14ac:dyDescent="0.2"/>
  </sheetData>
  <sheetProtection selectLockedCells="1"/>
  <mergeCells count="5">
    <mergeCell ref="E4:F4"/>
    <mergeCell ref="E8:F8"/>
    <mergeCell ref="E2:F2"/>
    <mergeCell ref="I6:J6"/>
    <mergeCell ref="E6:F6"/>
  </mergeCells>
  <phoneticPr fontId="12" type="noConversion"/>
  <dataValidations count="1">
    <dataValidation type="list" allowBlank="1" showInputMessage="1" showErrorMessage="1" error="Please select Institution from drop down menu." prompt="Click here to Select" sqref="E2:F2">
      <formula1>"Dixie State University, Salt Lake Community College, Snow College, Southern Utah University, State Board of Regents, University of Utah, Utah State University, Utah Valley University, Weber State University"</formula1>
    </dataValidation>
  </dataValidations>
  <printOptions horizontalCentered="1"/>
  <pageMargins left="0.75" right="0.75" top="1" bottom="1" header="0.5" footer="0.5"/>
  <pageSetup scale="79" orientation="portrait" r:id="rId1"/>
  <headerFooter alignWithMargins="0">
    <oddFooter>&amp;LLast Revised: July 28, 2015&amp;R&amp;F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showRowColHeaders="0" zoomScale="120" zoomScaleNormal="120" zoomScaleSheetLayoutView="85" workbookViewId="0"/>
  </sheetViews>
  <sheetFormatPr defaultColWidth="5" defaultRowHeight="12.75" x14ac:dyDescent="0.2"/>
  <cols>
    <col min="1" max="1" width="6.42578125" style="30" customWidth="1"/>
    <col min="2" max="2" width="4.85546875" style="30" customWidth="1"/>
    <col min="3" max="3" width="2.140625" style="30" customWidth="1"/>
    <col min="4" max="4" width="3.42578125" style="30" customWidth="1"/>
    <col min="5" max="5" width="2.85546875" style="30" customWidth="1"/>
    <col min="6" max="6" width="14" style="30" customWidth="1"/>
    <col min="7" max="7" width="12.5703125" style="30" customWidth="1"/>
    <col min="8" max="8" width="9.140625" style="30" customWidth="1"/>
    <col min="9" max="9" width="15.7109375" style="30" customWidth="1"/>
    <col min="10" max="254" width="9.140625" style="30" customWidth="1"/>
    <col min="255" max="16384" width="5" style="30"/>
  </cols>
  <sheetData>
    <row r="1" spans="1:12" ht="39.950000000000003" customHeight="1" thickBot="1" x14ac:dyDescent="0.35">
      <c r="A1" s="27" t="s">
        <v>110</v>
      </c>
      <c r="B1" s="28"/>
      <c r="C1" s="28"/>
      <c r="D1" s="28"/>
      <c r="E1" s="28"/>
      <c r="F1" s="28"/>
      <c r="G1" s="75"/>
      <c r="H1" s="75"/>
      <c r="I1" s="75"/>
      <c r="J1" s="75"/>
    </row>
    <row r="2" spans="1:12" ht="15.75" x14ac:dyDescent="0.25">
      <c r="A2" s="31" t="s">
        <v>158</v>
      </c>
      <c r="B2" s="32"/>
      <c r="E2" s="38"/>
      <c r="F2" s="195"/>
      <c r="G2" s="196"/>
    </row>
    <row r="3" spans="1:12" ht="15.75" x14ac:dyDescent="0.25">
      <c r="B3" s="77" t="s">
        <v>159</v>
      </c>
      <c r="C3" s="33"/>
      <c r="E3" s="113"/>
      <c r="F3" s="43"/>
      <c r="G3" s="203"/>
    </row>
    <row r="5" spans="1:12" x14ac:dyDescent="0.2">
      <c r="A5" s="76" t="s">
        <v>160</v>
      </c>
      <c r="C5" s="76"/>
    </row>
    <row r="6" spans="1:12" x14ac:dyDescent="0.2">
      <c r="A6" s="76"/>
      <c r="C6" s="76"/>
    </row>
    <row r="7" spans="1:12" ht="36.75" customHeight="1" x14ac:dyDescent="0.2">
      <c r="B7" s="278" t="s">
        <v>215</v>
      </c>
      <c r="C7" s="278"/>
      <c r="D7" s="278"/>
      <c r="E7" s="278"/>
      <c r="F7" s="278"/>
      <c r="G7" s="278"/>
      <c r="H7" s="278"/>
      <c r="I7" s="278"/>
      <c r="J7" s="278"/>
    </row>
    <row r="9" spans="1:12" x14ac:dyDescent="0.2">
      <c r="A9" s="76" t="s">
        <v>216</v>
      </c>
      <c r="C9" s="76"/>
    </row>
    <row r="10" spans="1:12" x14ac:dyDescent="0.2">
      <c r="A10" s="76"/>
      <c r="C10" s="76"/>
    </row>
    <row r="11" spans="1:12" ht="12.75" customHeight="1" x14ac:dyDescent="0.2">
      <c r="B11" s="30" t="s">
        <v>16</v>
      </c>
      <c r="C11" s="198" t="s">
        <v>175</v>
      </c>
      <c r="D11" s="198"/>
      <c r="E11" s="198"/>
      <c r="F11" s="198"/>
      <c r="G11" s="198"/>
      <c r="H11" s="198"/>
      <c r="I11" s="198"/>
      <c r="J11" s="198"/>
      <c r="K11" s="198"/>
      <c r="L11" s="198"/>
    </row>
    <row r="12" spans="1:12" x14ac:dyDescent="0.2">
      <c r="A12" s="76"/>
      <c r="C12" s="76"/>
    </row>
    <row r="13" spans="1:12" s="198" customFormat="1" ht="39" customHeight="1" x14ac:dyDescent="0.2">
      <c r="A13" s="209"/>
      <c r="B13" s="198" t="s">
        <v>22</v>
      </c>
      <c r="C13" s="278" t="s">
        <v>217</v>
      </c>
      <c r="D13" s="278"/>
      <c r="E13" s="278"/>
      <c r="F13" s="278"/>
      <c r="G13" s="278"/>
      <c r="H13" s="278"/>
      <c r="I13" s="278"/>
      <c r="J13" s="278"/>
    </row>
    <row r="14" spans="1:12" x14ac:dyDescent="0.2">
      <c r="A14" s="76"/>
    </row>
    <row r="15" spans="1:12" ht="37.5" customHeight="1" x14ac:dyDescent="0.2">
      <c r="B15" s="198" t="s">
        <v>28</v>
      </c>
      <c r="C15" s="278" t="s">
        <v>233</v>
      </c>
      <c r="D15" s="278"/>
      <c r="E15" s="278"/>
      <c r="F15" s="278"/>
      <c r="G15" s="278"/>
      <c r="H15" s="278"/>
      <c r="I15" s="278"/>
      <c r="J15" s="278"/>
    </row>
    <row r="17" spans="2:11" x14ac:dyDescent="0.2">
      <c r="B17" s="30" t="s">
        <v>36</v>
      </c>
      <c r="C17" s="30" t="s">
        <v>171</v>
      </c>
    </row>
    <row r="18" spans="2:11" ht="6" customHeight="1" x14ac:dyDescent="0.2"/>
    <row r="19" spans="2:11" ht="26.25" customHeight="1" x14ac:dyDescent="0.2">
      <c r="D19" s="210" t="s">
        <v>12</v>
      </c>
      <c r="E19" s="278" t="s">
        <v>234</v>
      </c>
      <c r="F19" s="278"/>
      <c r="G19" s="278"/>
      <c r="H19" s="278"/>
      <c r="I19" s="278"/>
      <c r="J19" s="278"/>
    </row>
    <row r="20" spans="2:11" ht="6.75" customHeight="1" x14ac:dyDescent="0.2">
      <c r="D20" s="204"/>
    </row>
    <row r="21" spans="2:11" x14ac:dyDescent="0.2">
      <c r="D21" s="204"/>
      <c r="E21" s="30" t="s">
        <v>218</v>
      </c>
      <c r="F21" s="30" t="s">
        <v>219</v>
      </c>
      <c r="K21" s="205"/>
    </row>
    <row r="22" spans="2:11" x14ac:dyDescent="0.2">
      <c r="D22" s="204"/>
      <c r="F22" s="205" t="s">
        <v>221</v>
      </c>
      <c r="K22" s="205"/>
    </row>
    <row r="23" spans="2:11" x14ac:dyDescent="0.2">
      <c r="D23" s="204"/>
      <c r="F23" s="205" t="s">
        <v>220</v>
      </c>
      <c r="H23" s="206"/>
      <c r="K23" s="205"/>
    </row>
    <row r="24" spans="2:11" x14ac:dyDescent="0.2">
      <c r="D24" s="204"/>
      <c r="F24" s="205" t="s">
        <v>170</v>
      </c>
      <c r="H24" s="206"/>
      <c r="K24" s="205"/>
    </row>
    <row r="25" spans="2:11" x14ac:dyDescent="0.2">
      <c r="D25" s="204"/>
      <c r="F25" s="205" t="s">
        <v>168</v>
      </c>
    </row>
    <row r="26" spans="2:11" x14ac:dyDescent="0.2">
      <c r="D26" s="204"/>
      <c r="F26" s="205" t="s">
        <v>169</v>
      </c>
      <c r="K26" s="205"/>
    </row>
    <row r="27" spans="2:11" ht="6" customHeight="1" x14ac:dyDescent="0.2">
      <c r="D27" s="204"/>
      <c r="F27" s="205"/>
      <c r="K27" s="205"/>
    </row>
    <row r="28" spans="2:11" x14ac:dyDescent="0.2">
      <c r="D28" s="204"/>
      <c r="E28" s="30" t="s">
        <v>222</v>
      </c>
      <c r="F28" s="206" t="s">
        <v>223</v>
      </c>
      <c r="K28" s="205"/>
    </row>
    <row r="29" spans="2:11" x14ac:dyDescent="0.2">
      <c r="D29" s="204"/>
      <c r="F29" s="205" t="s">
        <v>224</v>
      </c>
      <c r="K29" s="205"/>
    </row>
    <row r="30" spans="2:11" x14ac:dyDescent="0.2">
      <c r="D30" s="204"/>
      <c r="F30" s="205" t="s">
        <v>225</v>
      </c>
      <c r="K30" s="205"/>
    </row>
    <row r="31" spans="2:11" x14ac:dyDescent="0.2">
      <c r="D31" s="204"/>
      <c r="F31" s="205" t="s">
        <v>226</v>
      </c>
      <c r="K31" s="205"/>
    </row>
    <row r="32" spans="2:11" x14ac:dyDescent="0.2">
      <c r="D32" s="204"/>
      <c r="F32" s="205" t="s">
        <v>227</v>
      </c>
      <c r="K32" s="205"/>
    </row>
    <row r="33" spans="2:12" x14ac:dyDescent="0.2">
      <c r="D33" s="204"/>
      <c r="F33" s="205" t="s">
        <v>228</v>
      </c>
      <c r="K33" s="205"/>
    </row>
    <row r="34" spans="2:12" x14ac:dyDescent="0.2">
      <c r="D34" s="204"/>
      <c r="F34" s="205" t="s">
        <v>229</v>
      </c>
      <c r="K34" s="205"/>
    </row>
    <row r="35" spans="2:12" x14ac:dyDescent="0.2">
      <c r="D35" s="204"/>
      <c r="F35" s="205" t="s">
        <v>230</v>
      </c>
      <c r="K35" s="205"/>
    </row>
    <row r="36" spans="2:12" x14ac:dyDescent="0.2">
      <c r="D36" s="204"/>
      <c r="F36" s="205" t="s">
        <v>231</v>
      </c>
      <c r="K36" s="205"/>
    </row>
    <row r="37" spans="2:12" x14ac:dyDescent="0.2">
      <c r="D37" s="204"/>
      <c r="F37" s="205" t="s">
        <v>232</v>
      </c>
      <c r="K37" s="205"/>
    </row>
    <row r="38" spans="2:12" x14ac:dyDescent="0.2">
      <c r="D38" s="204"/>
      <c r="F38" s="207"/>
    </row>
    <row r="39" spans="2:12" s="199" customFormat="1" ht="12.75" customHeight="1" x14ac:dyDescent="0.2">
      <c r="B39" s="199" t="s">
        <v>41</v>
      </c>
      <c r="C39" s="200" t="s">
        <v>146</v>
      </c>
      <c r="D39" s="201"/>
      <c r="E39" s="201"/>
      <c r="F39" s="201"/>
      <c r="G39" s="201"/>
      <c r="H39" s="201"/>
      <c r="I39" s="201"/>
      <c r="J39" s="201"/>
      <c r="K39" s="201"/>
    </row>
    <row r="40" spans="2:12" s="199" customFormat="1" x14ac:dyDescent="0.2">
      <c r="C40" s="267" t="s">
        <v>147</v>
      </c>
      <c r="D40" s="267"/>
      <c r="E40" s="267"/>
      <c r="F40" s="267"/>
      <c r="G40" s="267"/>
      <c r="H40" s="267"/>
      <c r="I40" s="267"/>
      <c r="J40" s="267"/>
      <c r="K40" s="200"/>
      <c r="L40" s="200"/>
    </row>
    <row r="41" spans="2:12" s="199" customFormat="1" ht="9" customHeight="1" x14ac:dyDescent="0.2">
      <c r="D41" s="201"/>
      <c r="E41" s="201"/>
      <c r="F41" s="201"/>
      <c r="G41" s="201"/>
      <c r="H41" s="201"/>
      <c r="I41" s="201"/>
      <c r="J41" s="201"/>
      <c r="K41" s="201"/>
    </row>
    <row r="42" spans="2:12" s="199" customFormat="1" x14ac:dyDescent="0.2">
      <c r="C42" s="200" t="s">
        <v>148</v>
      </c>
      <c r="D42" s="201"/>
      <c r="E42" s="201"/>
      <c r="F42" s="201"/>
      <c r="G42" s="201"/>
      <c r="H42" s="201"/>
      <c r="I42" s="201"/>
      <c r="J42" s="201"/>
      <c r="K42" s="201"/>
    </row>
    <row r="43" spans="2:12" s="199" customFormat="1" ht="12.75" customHeight="1" x14ac:dyDescent="0.2">
      <c r="C43" s="268" t="s">
        <v>149</v>
      </c>
      <c r="D43" s="268"/>
      <c r="E43" s="268"/>
      <c r="F43" s="268"/>
      <c r="G43" s="268"/>
      <c r="H43" s="268"/>
      <c r="I43" s="268"/>
      <c r="J43" s="268"/>
      <c r="K43" s="202"/>
      <c r="L43" s="202"/>
    </row>
    <row r="44" spans="2:12" s="199" customFormat="1" x14ac:dyDescent="0.2">
      <c r="C44" s="200"/>
      <c r="D44" s="200"/>
      <c r="E44" s="200"/>
      <c r="F44" s="200"/>
      <c r="G44" s="200"/>
      <c r="H44" s="200"/>
      <c r="I44" s="200"/>
      <c r="J44" s="200"/>
      <c r="K44" s="200"/>
    </row>
    <row r="45" spans="2:12" s="199" customFormat="1" x14ac:dyDescent="0.2">
      <c r="B45" s="199" t="s">
        <v>46</v>
      </c>
      <c r="C45" s="199" t="str">
        <f>'S-1 Instructions'!C25</f>
        <v>October 17, 2018</v>
      </c>
    </row>
    <row r="46" spans="2:12" x14ac:dyDescent="0.2">
      <c r="D46" s="204"/>
    </row>
    <row r="47" spans="2:12" x14ac:dyDescent="0.2">
      <c r="D47" s="204"/>
    </row>
    <row r="48" spans="2:12" x14ac:dyDescent="0.2">
      <c r="D48" s="204"/>
    </row>
    <row r="49" spans="3:4" x14ac:dyDescent="0.2">
      <c r="D49" s="204"/>
    </row>
    <row r="50" spans="3:4" x14ac:dyDescent="0.2">
      <c r="D50" s="204"/>
    </row>
    <row r="58" spans="3:4" x14ac:dyDescent="0.2">
      <c r="C58" s="208"/>
    </row>
    <row r="59" spans="3:4" x14ac:dyDescent="0.2">
      <c r="C59" s="208"/>
    </row>
    <row r="60" spans="3:4" x14ac:dyDescent="0.2">
      <c r="C60" s="208"/>
    </row>
  </sheetData>
  <sheetProtection selectLockedCells="1"/>
  <mergeCells count="6">
    <mergeCell ref="C43:J43"/>
    <mergeCell ref="B7:J7"/>
    <mergeCell ref="C13:J13"/>
    <mergeCell ref="C15:J15"/>
    <mergeCell ref="E19:J19"/>
    <mergeCell ref="C40:J40"/>
  </mergeCells>
  <phoneticPr fontId="0" type="noConversion"/>
  <printOptions horizontalCentered="1"/>
  <pageMargins left="0.75" right="0.75" top="1" bottom="1" header="0.5" footer="0.5"/>
  <pageSetup scale="98" fitToWidth="0" fitToHeight="0" orientation="portrait" r:id="rId1"/>
  <headerFooter alignWithMargins="0">
    <oddFooter>&amp;L&amp;"Arial Narrow,Regular"Last Revised: September 2, 2015&amp;R&amp;"Arial Narrow,Regular"&amp;F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showRowColHeaders="0" zoomScale="120" zoomScaleNormal="120" zoomScaleSheetLayoutView="100" workbookViewId="0"/>
  </sheetViews>
  <sheetFormatPr defaultColWidth="9.140625" defaultRowHeight="12.75" x14ac:dyDescent="0.2"/>
  <cols>
    <col min="1" max="1" width="6.140625" style="30" customWidth="1"/>
    <col min="2" max="2" width="5.7109375" style="30" customWidth="1"/>
    <col min="3" max="3" width="46" style="30" customWidth="1"/>
    <col min="4" max="4" width="4.140625" style="30" customWidth="1"/>
    <col min="5" max="7" width="12.7109375" style="30" customWidth="1"/>
    <col min="8" max="8" width="10.140625" style="30" customWidth="1"/>
    <col min="9" max="16384" width="9.140625" style="30"/>
  </cols>
  <sheetData>
    <row r="1" spans="1:10" ht="39.950000000000003" customHeight="1" thickBot="1" x14ac:dyDescent="0.35">
      <c r="A1" s="27" t="s">
        <v>110</v>
      </c>
      <c r="B1" s="28"/>
      <c r="C1" s="28"/>
      <c r="D1" s="28"/>
      <c r="E1" s="28"/>
      <c r="F1" s="28"/>
      <c r="G1" s="75"/>
    </row>
    <row r="2" spans="1:10" ht="16.5" x14ac:dyDescent="0.3">
      <c r="A2" s="31" t="s">
        <v>165</v>
      </c>
      <c r="B2" s="32"/>
      <c r="E2" s="34" t="s">
        <v>111</v>
      </c>
      <c r="F2" s="279">
        <f>'S-1 Form'!E2</f>
        <v>0</v>
      </c>
      <c r="G2" s="279"/>
    </row>
    <row r="3" spans="1:10" ht="6" customHeight="1" x14ac:dyDescent="0.3">
      <c r="A3" s="76"/>
      <c r="B3" s="32"/>
      <c r="C3" s="33"/>
      <c r="D3" s="33"/>
      <c r="E3" s="36"/>
      <c r="F3" s="37"/>
    </row>
    <row r="4" spans="1:10" ht="16.5" x14ac:dyDescent="0.3">
      <c r="B4" s="77" t="s">
        <v>166</v>
      </c>
      <c r="C4" s="33"/>
      <c r="E4" s="40" t="s">
        <v>112</v>
      </c>
      <c r="F4" s="269"/>
      <c r="G4" s="269"/>
    </row>
    <row r="5" spans="1:10" ht="6" customHeight="1" x14ac:dyDescent="0.3">
      <c r="A5" s="31"/>
      <c r="B5" s="32"/>
      <c r="C5" s="33"/>
      <c r="D5" s="33"/>
      <c r="E5" s="36"/>
      <c r="F5" s="37"/>
    </row>
    <row r="6" spans="1:10" ht="16.5" x14ac:dyDescent="0.3">
      <c r="A6" s="31"/>
      <c r="B6" s="32"/>
      <c r="C6" s="33"/>
      <c r="E6" s="34" t="s">
        <v>113</v>
      </c>
      <c r="F6" s="275" t="str">
        <f>'S-1 Form'!E6</f>
        <v>October 17, 2018</v>
      </c>
      <c r="G6" s="275"/>
    </row>
    <row r="7" spans="1:10" ht="36.75" customHeight="1" x14ac:dyDescent="0.25">
      <c r="A7" s="31"/>
      <c r="B7" s="211"/>
      <c r="C7" s="212"/>
      <c r="D7" s="212"/>
      <c r="E7" s="213"/>
      <c r="F7" s="214"/>
      <c r="G7" s="198"/>
      <c r="H7" s="198"/>
      <c r="I7" s="198"/>
      <c r="J7" s="198"/>
    </row>
    <row r="8" spans="1:10" ht="16.5" x14ac:dyDescent="0.3">
      <c r="B8" s="31"/>
      <c r="C8" s="43"/>
      <c r="E8" s="34" t="s">
        <v>114</v>
      </c>
      <c r="F8" s="271"/>
      <c r="G8" s="271"/>
    </row>
    <row r="10" spans="1:10" ht="15.75" x14ac:dyDescent="0.25">
      <c r="A10" s="78">
        <v>2018</v>
      </c>
      <c r="B10" s="52"/>
      <c r="C10" s="52"/>
      <c r="D10" s="52"/>
      <c r="E10" s="52"/>
      <c r="F10" s="52"/>
      <c r="G10" s="52"/>
    </row>
    <row r="11" spans="1:10" x14ac:dyDescent="0.2">
      <c r="A11" s="79" t="s">
        <v>51</v>
      </c>
      <c r="B11" s="80" t="s">
        <v>118</v>
      </c>
      <c r="C11" s="80"/>
      <c r="D11" s="80"/>
      <c r="E11" s="80"/>
      <c r="F11" s="80"/>
      <c r="G11" s="81"/>
      <c r="H11" s="60"/>
    </row>
    <row r="12" spans="1:10" ht="25.5" x14ac:dyDescent="0.2">
      <c r="A12" s="55" t="s">
        <v>0</v>
      </c>
      <c r="B12" s="60" t="s">
        <v>0</v>
      </c>
      <c r="C12" s="60" t="s">
        <v>0</v>
      </c>
      <c r="D12" s="60"/>
      <c r="E12" s="82" t="s">
        <v>65</v>
      </c>
      <c r="F12" s="82" t="s">
        <v>56</v>
      </c>
      <c r="G12" s="82" t="s">
        <v>90</v>
      </c>
    </row>
    <row r="13" spans="1:10" x14ac:dyDescent="0.2">
      <c r="A13" s="55" t="s">
        <v>0</v>
      </c>
      <c r="B13" s="83" t="s">
        <v>235</v>
      </c>
      <c r="C13" s="84"/>
      <c r="D13" s="60"/>
      <c r="E13" s="103"/>
      <c r="F13" s="103"/>
      <c r="G13" s="85">
        <f>F13+E13</f>
        <v>0</v>
      </c>
      <c r="H13" s="86"/>
    </row>
    <row r="14" spans="1:10" x14ac:dyDescent="0.2">
      <c r="A14" s="55" t="s">
        <v>0</v>
      </c>
      <c r="B14" s="60" t="s">
        <v>0</v>
      </c>
      <c r="C14" s="60"/>
      <c r="D14" s="60"/>
      <c r="E14" s="87" t="s">
        <v>0</v>
      </c>
      <c r="F14" s="87" t="s">
        <v>0</v>
      </c>
      <c r="G14" s="88" t="s">
        <v>0</v>
      </c>
      <c r="H14" s="86"/>
    </row>
    <row r="15" spans="1:10" x14ac:dyDescent="0.2">
      <c r="A15" s="55" t="s">
        <v>0</v>
      </c>
      <c r="B15" s="60" t="s">
        <v>23</v>
      </c>
      <c r="C15" s="60"/>
      <c r="D15" s="60"/>
      <c r="E15" s="87" t="s">
        <v>0</v>
      </c>
      <c r="F15" s="87" t="s">
        <v>0</v>
      </c>
      <c r="G15" s="88" t="s">
        <v>0</v>
      </c>
      <c r="H15" s="86"/>
    </row>
    <row r="16" spans="1:10" x14ac:dyDescent="0.2">
      <c r="A16" s="55" t="s">
        <v>0</v>
      </c>
      <c r="B16" s="60" t="s">
        <v>237</v>
      </c>
      <c r="C16" s="60"/>
      <c r="D16" s="60"/>
      <c r="E16" s="87" t="s">
        <v>0</v>
      </c>
      <c r="F16" s="87" t="s">
        <v>0</v>
      </c>
      <c r="G16" s="88" t="s">
        <v>0</v>
      </c>
      <c r="H16" s="86"/>
    </row>
    <row r="17" spans="1:8" x14ac:dyDescent="0.2">
      <c r="A17" s="55" t="s">
        <v>0</v>
      </c>
      <c r="B17" s="89" t="s">
        <v>12</v>
      </c>
      <c r="C17" s="104"/>
      <c r="D17" s="60"/>
      <c r="E17" s="105"/>
      <c r="F17" s="106"/>
      <c r="G17" s="90">
        <f t="shared" ref="G17:G26" si="0">SUM(E17:F17)</f>
        <v>0</v>
      </c>
      <c r="H17" s="86"/>
    </row>
    <row r="18" spans="1:8" x14ac:dyDescent="0.2">
      <c r="A18" s="55" t="s">
        <v>0</v>
      </c>
      <c r="B18" s="89" t="s">
        <v>13</v>
      </c>
      <c r="C18" s="104"/>
      <c r="D18" s="60"/>
      <c r="E18" s="105"/>
      <c r="F18" s="106"/>
      <c r="G18" s="90">
        <f t="shared" si="0"/>
        <v>0</v>
      </c>
      <c r="H18" s="86"/>
    </row>
    <row r="19" spans="1:8" x14ac:dyDescent="0.2">
      <c r="A19" s="55" t="s">
        <v>0</v>
      </c>
      <c r="B19" s="89" t="s">
        <v>14</v>
      </c>
      <c r="C19" s="104"/>
      <c r="D19" s="60"/>
      <c r="E19" s="105"/>
      <c r="F19" s="106"/>
      <c r="G19" s="90">
        <f t="shared" si="0"/>
        <v>0</v>
      </c>
      <c r="H19" s="86"/>
    </row>
    <row r="20" spans="1:8" x14ac:dyDescent="0.2">
      <c r="A20" s="55" t="s">
        <v>0</v>
      </c>
      <c r="B20" s="89" t="s">
        <v>15</v>
      </c>
      <c r="C20" s="104"/>
      <c r="D20" s="60"/>
      <c r="E20" s="105"/>
      <c r="F20" s="106"/>
      <c r="G20" s="90">
        <f t="shared" si="0"/>
        <v>0</v>
      </c>
      <c r="H20" s="86"/>
    </row>
    <row r="21" spans="1:8" x14ac:dyDescent="0.2">
      <c r="A21" s="55"/>
      <c r="B21" s="89" t="s">
        <v>136</v>
      </c>
      <c r="C21" s="104"/>
      <c r="D21" s="60"/>
      <c r="E21" s="105"/>
      <c r="F21" s="106"/>
      <c r="G21" s="90">
        <f t="shared" si="0"/>
        <v>0</v>
      </c>
      <c r="H21" s="86"/>
    </row>
    <row r="22" spans="1:8" x14ac:dyDescent="0.2">
      <c r="A22" s="55"/>
      <c r="B22" s="89" t="s">
        <v>137</v>
      </c>
      <c r="C22" s="104"/>
      <c r="D22" s="60"/>
      <c r="E22" s="105"/>
      <c r="F22" s="106"/>
      <c r="G22" s="90">
        <f t="shared" si="0"/>
        <v>0</v>
      </c>
      <c r="H22" s="86"/>
    </row>
    <row r="23" spans="1:8" x14ac:dyDescent="0.2">
      <c r="A23" s="55"/>
      <c r="B23" s="89" t="s">
        <v>138</v>
      </c>
      <c r="C23" s="104"/>
      <c r="D23" s="60"/>
      <c r="E23" s="105"/>
      <c r="F23" s="106"/>
      <c r="G23" s="90">
        <f t="shared" si="0"/>
        <v>0</v>
      </c>
      <c r="H23" s="86"/>
    </row>
    <row r="24" spans="1:8" x14ac:dyDescent="0.2">
      <c r="A24" s="55"/>
      <c r="B24" s="89" t="s">
        <v>139</v>
      </c>
      <c r="C24" s="104"/>
      <c r="D24" s="60"/>
      <c r="E24" s="105"/>
      <c r="F24" s="106"/>
      <c r="G24" s="90">
        <f t="shared" si="0"/>
        <v>0</v>
      </c>
      <c r="H24" s="86"/>
    </row>
    <row r="25" spans="1:8" x14ac:dyDescent="0.2">
      <c r="A25" s="55" t="s">
        <v>0</v>
      </c>
      <c r="B25" s="89" t="s">
        <v>161</v>
      </c>
      <c r="C25" s="104"/>
      <c r="D25" s="60"/>
      <c r="E25" s="105"/>
      <c r="F25" s="106"/>
      <c r="G25" s="90">
        <f t="shared" si="0"/>
        <v>0</v>
      </c>
      <c r="H25" s="86"/>
    </row>
    <row r="26" spans="1:8" x14ac:dyDescent="0.2">
      <c r="A26" s="55" t="s">
        <v>0</v>
      </c>
      <c r="B26" s="89" t="s">
        <v>162</v>
      </c>
      <c r="C26" s="104"/>
      <c r="D26" s="60"/>
      <c r="E26" s="105"/>
      <c r="F26" s="106"/>
      <c r="G26" s="90">
        <f t="shared" si="0"/>
        <v>0</v>
      </c>
      <c r="H26" s="86"/>
    </row>
    <row r="27" spans="1:8" x14ac:dyDescent="0.2">
      <c r="A27" s="55" t="s">
        <v>0</v>
      </c>
      <c r="B27" s="89" t="s">
        <v>163</v>
      </c>
      <c r="C27" s="60" t="s">
        <v>164</v>
      </c>
      <c r="D27" s="60"/>
      <c r="E27" s="87">
        <f>SUM(E17:E26)</f>
        <v>0</v>
      </c>
      <c r="F27" s="88">
        <f>SUM(F17:F26)</f>
        <v>0</v>
      </c>
      <c r="G27" s="90">
        <f>SUM(G17:G26)</f>
        <v>0</v>
      </c>
      <c r="H27" s="86"/>
    </row>
    <row r="28" spans="1:8" x14ac:dyDescent="0.2">
      <c r="A28" s="55" t="s">
        <v>0</v>
      </c>
      <c r="B28" s="60"/>
      <c r="C28" s="60" t="s">
        <v>0</v>
      </c>
      <c r="D28" s="60"/>
      <c r="E28" s="87" t="s">
        <v>0</v>
      </c>
      <c r="F28" s="88" t="s">
        <v>0</v>
      </c>
      <c r="G28" s="90" t="s">
        <v>0</v>
      </c>
      <c r="H28" s="86"/>
    </row>
    <row r="29" spans="1:8" x14ac:dyDescent="0.2">
      <c r="A29" s="55" t="s">
        <v>0</v>
      </c>
      <c r="B29" s="60" t="s">
        <v>355</v>
      </c>
      <c r="C29" s="60"/>
      <c r="D29" s="60"/>
      <c r="E29" s="87">
        <f>E27+E13</f>
        <v>0</v>
      </c>
      <c r="F29" s="88">
        <f>F27+F13</f>
        <v>0</v>
      </c>
      <c r="G29" s="90">
        <f>G27+G13</f>
        <v>0</v>
      </c>
      <c r="H29" s="86"/>
    </row>
    <row r="30" spans="1:8" x14ac:dyDescent="0.2">
      <c r="A30" s="55" t="s">
        <v>0</v>
      </c>
      <c r="B30" s="60" t="s">
        <v>0</v>
      </c>
      <c r="C30" s="60"/>
      <c r="D30" s="60"/>
      <c r="E30" s="87" t="s">
        <v>0</v>
      </c>
      <c r="F30" s="88" t="s">
        <v>0</v>
      </c>
      <c r="G30" s="90" t="s">
        <v>0</v>
      </c>
      <c r="H30" s="86"/>
    </row>
    <row r="31" spans="1:8" x14ac:dyDescent="0.2">
      <c r="A31" s="55" t="s">
        <v>0</v>
      </c>
      <c r="B31" s="60" t="s">
        <v>37</v>
      </c>
      <c r="C31" s="60"/>
      <c r="D31" s="60"/>
      <c r="E31" s="87"/>
      <c r="F31" s="88" t="s">
        <v>0</v>
      </c>
      <c r="G31" s="90" t="s">
        <v>0</v>
      </c>
      <c r="H31" s="86"/>
    </row>
    <row r="32" spans="1:8" x14ac:dyDescent="0.2">
      <c r="A32" s="55" t="s">
        <v>0</v>
      </c>
      <c r="B32" s="60" t="s">
        <v>356</v>
      </c>
      <c r="C32" s="60"/>
      <c r="D32" s="60"/>
      <c r="E32" s="87" t="s">
        <v>0</v>
      </c>
      <c r="F32" s="88" t="s">
        <v>0</v>
      </c>
      <c r="G32" s="90" t="s">
        <v>0</v>
      </c>
      <c r="H32" s="86"/>
    </row>
    <row r="33" spans="1:10" x14ac:dyDescent="0.2">
      <c r="A33" s="55" t="s">
        <v>0</v>
      </c>
      <c r="B33" s="89" t="s">
        <v>12</v>
      </c>
      <c r="C33" s="104"/>
      <c r="D33" s="60"/>
      <c r="E33" s="105"/>
      <c r="F33" s="106"/>
      <c r="G33" s="90">
        <f t="shared" ref="G33:G42" si="1">SUM(E33:F33)</f>
        <v>0</v>
      </c>
      <c r="H33" s="86"/>
    </row>
    <row r="34" spans="1:10" x14ac:dyDescent="0.2">
      <c r="A34" s="55" t="s">
        <v>0</v>
      </c>
      <c r="B34" s="89" t="s">
        <v>13</v>
      </c>
      <c r="C34" s="104"/>
      <c r="D34" s="60"/>
      <c r="E34" s="105"/>
      <c r="F34" s="106"/>
      <c r="G34" s="90">
        <f t="shared" si="1"/>
        <v>0</v>
      </c>
      <c r="H34" s="86"/>
    </row>
    <row r="35" spans="1:10" x14ac:dyDescent="0.2">
      <c r="A35" s="55"/>
      <c r="B35" s="89" t="s">
        <v>14</v>
      </c>
      <c r="C35" s="104"/>
      <c r="D35" s="60"/>
      <c r="E35" s="105"/>
      <c r="F35" s="106"/>
      <c r="G35" s="90">
        <f t="shared" si="1"/>
        <v>0</v>
      </c>
      <c r="H35" s="86"/>
    </row>
    <row r="36" spans="1:10" x14ac:dyDescent="0.2">
      <c r="A36" s="55"/>
      <c r="B36" s="89" t="s">
        <v>15</v>
      </c>
      <c r="C36" s="104"/>
      <c r="D36" s="60"/>
      <c r="E36" s="105"/>
      <c r="F36" s="106"/>
      <c r="G36" s="90">
        <f t="shared" si="1"/>
        <v>0</v>
      </c>
      <c r="H36" s="86"/>
    </row>
    <row r="37" spans="1:10" x14ac:dyDescent="0.2">
      <c r="A37" s="55"/>
      <c r="B37" s="89" t="s">
        <v>136</v>
      </c>
      <c r="C37" s="104"/>
      <c r="D37" s="60"/>
      <c r="E37" s="105"/>
      <c r="F37" s="106"/>
      <c r="G37" s="90">
        <f t="shared" si="1"/>
        <v>0</v>
      </c>
      <c r="H37" s="86"/>
    </row>
    <row r="38" spans="1:10" x14ac:dyDescent="0.2">
      <c r="A38" s="55"/>
      <c r="B38" s="89" t="s">
        <v>137</v>
      </c>
      <c r="C38" s="104"/>
      <c r="D38" s="60"/>
      <c r="E38" s="105"/>
      <c r="F38" s="106"/>
      <c r="G38" s="90">
        <f t="shared" si="1"/>
        <v>0</v>
      </c>
      <c r="H38" s="86"/>
    </row>
    <row r="39" spans="1:10" x14ac:dyDescent="0.2">
      <c r="A39" s="55" t="s">
        <v>0</v>
      </c>
      <c r="B39" s="89" t="s">
        <v>138</v>
      </c>
      <c r="C39" s="104"/>
      <c r="D39" s="60"/>
      <c r="E39" s="105"/>
      <c r="F39" s="106"/>
      <c r="G39" s="90">
        <f t="shared" si="1"/>
        <v>0</v>
      </c>
      <c r="H39" s="86"/>
    </row>
    <row r="40" spans="1:10" x14ac:dyDescent="0.2">
      <c r="A40" s="55" t="s">
        <v>0</v>
      </c>
      <c r="B40" s="89" t="s">
        <v>139</v>
      </c>
      <c r="C40" s="104"/>
      <c r="D40" s="60"/>
      <c r="E40" s="105"/>
      <c r="F40" s="106"/>
      <c r="G40" s="90">
        <f t="shared" si="1"/>
        <v>0</v>
      </c>
      <c r="H40" s="86"/>
      <c r="J40" s="30" t="s">
        <v>0</v>
      </c>
    </row>
    <row r="41" spans="1:10" x14ac:dyDescent="0.2">
      <c r="A41" s="55" t="s">
        <v>0</v>
      </c>
      <c r="B41" s="89" t="s">
        <v>161</v>
      </c>
      <c r="C41" s="104"/>
      <c r="D41" s="60"/>
      <c r="E41" s="105"/>
      <c r="F41" s="106"/>
      <c r="G41" s="90">
        <f t="shared" si="1"/>
        <v>0</v>
      </c>
      <c r="H41" s="86"/>
      <c r="J41" s="30" t="s">
        <v>0</v>
      </c>
    </row>
    <row r="42" spans="1:10" x14ac:dyDescent="0.2">
      <c r="A42" s="55" t="s">
        <v>0</v>
      </c>
      <c r="B42" s="89" t="s">
        <v>162</v>
      </c>
      <c r="C42" s="104"/>
      <c r="D42" s="60"/>
      <c r="E42" s="105"/>
      <c r="F42" s="106"/>
      <c r="G42" s="90">
        <f t="shared" si="1"/>
        <v>0</v>
      </c>
      <c r="H42" s="86"/>
    </row>
    <row r="43" spans="1:10" x14ac:dyDescent="0.2">
      <c r="A43" s="55" t="s">
        <v>0</v>
      </c>
      <c r="B43" s="89" t="s">
        <v>163</v>
      </c>
      <c r="C43" s="60" t="s">
        <v>164</v>
      </c>
      <c r="D43" s="60"/>
      <c r="E43" s="87">
        <f>SUM(E33:E42)</f>
        <v>0</v>
      </c>
      <c r="F43" s="88">
        <f>SUM(F33:F42)</f>
        <v>0</v>
      </c>
      <c r="G43" s="90">
        <f>SUM(G33:G42)</f>
        <v>0</v>
      </c>
      <c r="H43" s="86"/>
    </row>
    <row r="44" spans="1:10" x14ac:dyDescent="0.2">
      <c r="A44" s="55" t="s">
        <v>0</v>
      </c>
      <c r="B44" s="60" t="s">
        <v>0</v>
      </c>
      <c r="C44" s="60" t="s">
        <v>0</v>
      </c>
      <c r="D44" s="60"/>
      <c r="E44" s="87" t="s">
        <v>0</v>
      </c>
      <c r="F44" s="88" t="s">
        <v>0</v>
      </c>
      <c r="G44" s="90" t="s">
        <v>0</v>
      </c>
      <c r="H44" s="86"/>
    </row>
    <row r="45" spans="1:10" x14ac:dyDescent="0.2">
      <c r="A45" s="55" t="s">
        <v>0</v>
      </c>
      <c r="B45" s="60" t="s">
        <v>357</v>
      </c>
      <c r="C45" s="60"/>
      <c r="D45" s="60"/>
      <c r="E45" s="87">
        <f>E43+E29</f>
        <v>0</v>
      </c>
      <c r="F45" s="88">
        <f>F43+F29</f>
        <v>0</v>
      </c>
      <c r="G45" s="90">
        <f>G43+G29</f>
        <v>0</v>
      </c>
      <c r="H45" s="86"/>
      <c r="J45" s="30" t="s">
        <v>0</v>
      </c>
    </row>
    <row r="46" spans="1:10" x14ac:dyDescent="0.2">
      <c r="A46" s="55" t="s">
        <v>0</v>
      </c>
      <c r="B46" s="60" t="s">
        <v>0</v>
      </c>
      <c r="C46" s="60"/>
      <c r="D46" s="60"/>
      <c r="E46" s="87" t="s">
        <v>0</v>
      </c>
      <c r="F46" s="88" t="s">
        <v>0</v>
      </c>
      <c r="G46" s="90" t="s">
        <v>0</v>
      </c>
      <c r="H46" s="86"/>
    </row>
    <row r="47" spans="1:10" x14ac:dyDescent="0.2">
      <c r="A47" s="79" t="s">
        <v>52</v>
      </c>
      <c r="B47" s="91" t="s">
        <v>86</v>
      </c>
      <c r="C47" s="92"/>
      <c r="D47" s="92"/>
      <c r="E47" s="93" t="s">
        <v>0</v>
      </c>
      <c r="F47" s="94" t="s">
        <v>0</v>
      </c>
      <c r="G47" s="81" t="s">
        <v>0</v>
      </c>
      <c r="H47" s="95"/>
    </row>
    <row r="48" spans="1:10" x14ac:dyDescent="0.2">
      <c r="A48" s="55"/>
      <c r="B48" s="60"/>
      <c r="C48" s="60"/>
      <c r="D48" s="60"/>
      <c r="E48" s="96" t="s">
        <v>108</v>
      </c>
      <c r="F48" s="96" t="s">
        <v>108</v>
      </c>
      <c r="G48" s="97" t="s">
        <v>109</v>
      </c>
      <c r="H48" s="86"/>
    </row>
    <row r="49" spans="1:8" x14ac:dyDescent="0.2">
      <c r="A49" s="55" t="s">
        <v>0</v>
      </c>
      <c r="B49" s="60"/>
      <c r="C49" s="60"/>
      <c r="D49" s="60"/>
      <c r="E49" s="98" t="s">
        <v>191</v>
      </c>
      <c r="F49" s="98" t="str">
        <f>'S-1 Form'!E11</f>
        <v>2017-18</v>
      </c>
      <c r="G49" s="99" t="str">
        <f>'S-1 Form'!F11</f>
        <v>2018-19</v>
      </c>
      <c r="H49" s="86"/>
    </row>
    <row r="50" spans="1:8" ht="13.5" x14ac:dyDescent="0.25">
      <c r="A50" s="55" t="s">
        <v>0</v>
      </c>
      <c r="B50" s="60" t="s">
        <v>167</v>
      </c>
      <c r="C50" s="60"/>
      <c r="D50" s="60"/>
      <c r="E50" s="107"/>
      <c r="F50" s="215"/>
      <c r="G50" s="108"/>
      <c r="H50" s="86"/>
    </row>
    <row r="51" spans="1:8" x14ac:dyDescent="0.2">
      <c r="A51" s="55" t="s">
        <v>0</v>
      </c>
      <c r="B51" s="60"/>
      <c r="C51" s="60"/>
      <c r="D51" s="60"/>
      <c r="E51" s="55" t="s">
        <v>0</v>
      </c>
      <c r="F51" s="130" t="s">
        <v>0</v>
      </c>
      <c r="G51" s="100" t="s">
        <v>0</v>
      </c>
    </row>
    <row r="52" spans="1:8" x14ac:dyDescent="0.2">
      <c r="A52" s="57" t="s">
        <v>0</v>
      </c>
      <c r="B52" s="52" t="s">
        <v>25</v>
      </c>
      <c r="C52" s="52"/>
      <c r="D52" s="52"/>
      <c r="E52" s="101">
        <f>IF(G13&lt;&gt;0,E50/G13,0)</f>
        <v>0</v>
      </c>
      <c r="F52" s="216">
        <f>IF(G29&lt;&gt;0,F50/G29,0)</f>
        <v>0</v>
      </c>
      <c r="G52" s="102">
        <f>IF(G45&lt;&gt;0,G50/G45,0)</f>
        <v>0</v>
      </c>
      <c r="H52" s="86"/>
    </row>
  </sheetData>
  <sheetProtection selectLockedCells="1"/>
  <mergeCells count="4">
    <mergeCell ref="F2:G2"/>
    <mergeCell ref="F4:G4"/>
    <mergeCell ref="F6:G6"/>
    <mergeCell ref="F8:G8"/>
  </mergeCells>
  <phoneticPr fontId="0" type="noConversion"/>
  <pageMargins left="0.75" right="0.75" top="1" bottom="1" header="0.5" footer="0.5"/>
  <pageSetup scale="90" orientation="portrait" r:id="rId1"/>
  <headerFooter alignWithMargins="0">
    <oddFooter>&amp;L&amp;"Arial Narrow,Regular"Last Revised: September 24, 2015&amp;R&amp;"Arial Narrow,Regular"&amp;F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120" zoomScaleNormal="120" zoomScaleSheetLayoutView="115" workbookViewId="0">
      <selection activeCell="K43" sqref="K43"/>
    </sheetView>
  </sheetViews>
  <sheetFormatPr defaultColWidth="9.140625" defaultRowHeight="12.75" x14ac:dyDescent="0.2"/>
  <cols>
    <col min="1" max="1" width="6.42578125" style="30" customWidth="1"/>
    <col min="2" max="2" width="4.85546875" style="30" customWidth="1"/>
    <col min="3" max="3" width="2.140625" style="30" customWidth="1"/>
    <col min="4" max="4" width="3.42578125" style="30" customWidth="1"/>
    <col min="5" max="5" width="14.42578125" style="30" customWidth="1"/>
    <col min="6" max="6" width="14.140625" style="30" customWidth="1"/>
    <col min="7" max="7" width="13.42578125" style="30" customWidth="1"/>
    <col min="8" max="8" width="11.85546875" style="30" customWidth="1"/>
    <col min="9" max="253" width="9.140625" style="30"/>
    <col min="254" max="254" width="5" style="30" customWidth="1"/>
    <col min="255" max="16384" width="9.140625" style="30"/>
  </cols>
  <sheetData>
    <row r="1" spans="1:12" ht="39.950000000000003" customHeight="1" thickBot="1" x14ac:dyDescent="0.35">
      <c r="A1" s="27" t="s">
        <v>110</v>
      </c>
      <c r="B1" s="28"/>
      <c r="C1" s="28"/>
      <c r="D1" s="28"/>
      <c r="E1" s="28"/>
      <c r="F1" s="28"/>
      <c r="G1" s="75"/>
      <c r="H1" s="75"/>
      <c r="I1" s="75"/>
    </row>
    <row r="2" spans="1:12" ht="15.75" x14ac:dyDescent="0.25">
      <c r="A2" s="31" t="s">
        <v>172</v>
      </c>
      <c r="B2" s="32"/>
      <c r="E2" s="38"/>
      <c r="F2" s="195"/>
    </row>
    <row r="4" spans="1:12" x14ac:dyDescent="0.2">
      <c r="A4" s="76" t="s">
        <v>160</v>
      </c>
      <c r="B4" s="76"/>
    </row>
    <row r="5" spans="1:12" x14ac:dyDescent="0.2">
      <c r="A5" s="76"/>
      <c r="B5" s="76"/>
    </row>
    <row r="6" spans="1:12" x14ac:dyDescent="0.2">
      <c r="B6" s="30" t="s">
        <v>178</v>
      </c>
    </row>
    <row r="7" spans="1:12" x14ac:dyDescent="0.2">
      <c r="B7" s="30" t="s">
        <v>177</v>
      </c>
    </row>
    <row r="8" spans="1:12" ht="12.75" customHeight="1" x14ac:dyDescent="0.2"/>
    <row r="9" spans="1:12" x14ac:dyDescent="0.2">
      <c r="A9" s="76" t="s">
        <v>141</v>
      </c>
      <c r="B9" s="76"/>
    </row>
    <row r="10" spans="1:12" x14ac:dyDescent="0.2">
      <c r="A10" s="76"/>
      <c r="B10" s="76"/>
    </row>
    <row r="11" spans="1:12" ht="12.75" customHeight="1" x14ac:dyDescent="0.2">
      <c r="B11" s="30" t="s">
        <v>16</v>
      </c>
      <c r="C11" s="198" t="s">
        <v>175</v>
      </c>
      <c r="D11" s="198"/>
      <c r="E11" s="198"/>
      <c r="F11" s="198"/>
      <c r="G11" s="198"/>
      <c r="H11" s="198"/>
      <c r="I11" s="198"/>
      <c r="J11" s="198"/>
      <c r="K11" s="198"/>
      <c r="L11" s="198"/>
    </row>
    <row r="13" spans="1:12" x14ac:dyDescent="0.2">
      <c r="B13" s="30" t="s">
        <v>22</v>
      </c>
      <c r="C13" s="30" t="s">
        <v>176</v>
      </c>
    </row>
    <row r="15" spans="1:12" x14ac:dyDescent="0.2">
      <c r="B15" s="30" t="s">
        <v>28</v>
      </c>
      <c r="C15" s="30" t="s">
        <v>179</v>
      </c>
    </row>
    <row r="16" spans="1:12" x14ac:dyDescent="0.2">
      <c r="B16" s="30" t="s">
        <v>98</v>
      </c>
    </row>
    <row r="17" spans="2:12" s="199" customFormat="1" ht="12.75" customHeight="1" x14ac:dyDescent="0.2">
      <c r="B17" s="199" t="s">
        <v>36</v>
      </c>
      <c r="C17" s="200" t="s">
        <v>146</v>
      </c>
      <c r="D17" s="201"/>
      <c r="E17" s="201"/>
      <c r="F17" s="201"/>
      <c r="G17" s="201"/>
      <c r="H17" s="201"/>
      <c r="I17" s="201"/>
      <c r="J17" s="201"/>
      <c r="K17" s="201"/>
    </row>
    <row r="18" spans="2:12" s="199" customFormat="1" x14ac:dyDescent="0.2">
      <c r="C18" s="200" t="s">
        <v>147</v>
      </c>
      <c r="D18" s="200"/>
      <c r="E18" s="200"/>
      <c r="F18" s="200"/>
      <c r="G18" s="200"/>
      <c r="H18" s="200"/>
      <c r="I18" s="200"/>
      <c r="J18" s="200"/>
      <c r="K18" s="200"/>
      <c r="L18" s="200"/>
    </row>
    <row r="19" spans="2:12" s="199" customFormat="1" ht="9" customHeight="1" x14ac:dyDescent="0.2">
      <c r="D19" s="201"/>
      <c r="E19" s="201"/>
      <c r="F19" s="201"/>
      <c r="G19" s="201"/>
      <c r="H19" s="201"/>
      <c r="I19" s="201"/>
      <c r="J19" s="201"/>
      <c r="K19" s="201"/>
    </row>
    <row r="20" spans="2:12" s="199" customFormat="1" x14ac:dyDescent="0.2">
      <c r="C20" s="200" t="s">
        <v>148</v>
      </c>
      <c r="D20" s="201"/>
      <c r="E20" s="201"/>
      <c r="F20" s="201"/>
      <c r="G20" s="201"/>
      <c r="H20" s="201"/>
      <c r="I20" s="201"/>
      <c r="J20" s="201"/>
      <c r="K20" s="201"/>
    </row>
    <row r="21" spans="2:12" s="199" customFormat="1" ht="12.75" customHeight="1" x14ac:dyDescent="0.2">
      <c r="C21" s="268" t="s">
        <v>149</v>
      </c>
      <c r="D21" s="268"/>
      <c r="E21" s="268"/>
      <c r="F21" s="268"/>
      <c r="G21" s="268"/>
      <c r="H21" s="268"/>
      <c r="I21" s="268"/>
      <c r="J21" s="202"/>
      <c r="K21" s="202"/>
      <c r="L21" s="202"/>
    </row>
    <row r="22" spans="2:12" s="199" customFormat="1" x14ac:dyDescent="0.2">
      <c r="C22" s="200"/>
      <c r="D22" s="200"/>
      <c r="E22" s="200"/>
      <c r="F22" s="200"/>
      <c r="G22" s="200"/>
      <c r="H22" s="200"/>
      <c r="I22" s="200"/>
      <c r="J22" s="200"/>
      <c r="K22" s="200"/>
    </row>
    <row r="23" spans="2:12" s="199" customFormat="1" x14ac:dyDescent="0.2">
      <c r="B23" s="199" t="s">
        <v>41</v>
      </c>
      <c r="C23" s="199" t="str">
        <f>'S-1 Instructions'!C25</f>
        <v>October 17, 2018</v>
      </c>
    </row>
  </sheetData>
  <sheetProtection selectLockedCells="1"/>
  <mergeCells count="1">
    <mergeCell ref="C21:I21"/>
  </mergeCells>
  <phoneticPr fontId="0" type="noConversion"/>
  <printOptions horizontalCentered="1"/>
  <pageMargins left="0.75" right="0.75" top="1" bottom="1" header="0.5" footer="0.5"/>
  <pageSetup fitToWidth="0" fitToHeight="0" orientation="portrait" r:id="rId1"/>
  <headerFooter alignWithMargins="0">
    <oddFooter>&amp;LLast Revised: July 28, 2015&amp;R&amp;F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showRowColHeaders="0" zoomScale="120" zoomScaleNormal="120" zoomScaleSheetLayoutView="100" workbookViewId="0"/>
  </sheetViews>
  <sheetFormatPr defaultColWidth="9.140625" defaultRowHeight="12.75" x14ac:dyDescent="0.2"/>
  <cols>
    <col min="1" max="1" width="5" style="30" customWidth="1"/>
    <col min="2" max="2" width="9.7109375" style="30" customWidth="1"/>
    <col min="3" max="3" width="40.42578125" style="30" customWidth="1"/>
    <col min="4" max="4" width="13.5703125" style="30" customWidth="1"/>
    <col min="5" max="6" width="15.7109375" style="30" customWidth="1"/>
    <col min="7" max="253" width="9.140625" style="30"/>
    <col min="254" max="254" width="5" style="30" customWidth="1"/>
    <col min="255" max="16384" width="9.140625" style="30"/>
  </cols>
  <sheetData>
    <row r="1" spans="1:7" ht="39.950000000000003" customHeight="1" thickBot="1" x14ac:dyDescent="0.35">
      <c r="A1" s="27" t="s">
        <v>110</v>
      </c>
      <c r="B1" s="28"/>
      <c r="C1" s="28"/>
      <c r="D1" s="28"/>
      <c r="E1" s="28"/>
      <c r="F1" s="28"/>
    </row>
    <row r="2" spans="1:7" ht="15.75" x14ac:dyDescent="0.25">
      <c r="A2" s="31" t="s">
        <v>173</v>
      </c>
      <c r="B2" s="32"/>
      <c r="C2" s="33"/>
      <c r="D2" s="38" t="s">
        <v>111</v>
      </c>
      <c r="E2" s="279">
        <f>'S-1 Form'!E2:F2</f>
        <v>0</v>
      </c>
      <c r="F2" s="280"/>
    </row>
    <row r="3" spans="1:7" ht="6" customHeight="1" x14ac:dyDescent="0.25">
      <c r="A3" s="31"/>
      <c r="B3" s="32"/>
      <c r="C3" s="33"/>
      <c r="D3" s="33"/>
      <c r="E3" s="33"/>
      <c r="F3" s="37"/>
    </row>
    <row r="4" spans="1:7" ht="16.5" x14ac:dyDescent="0.3">
      <c r="A4" s="157">
        <v>2018</v>
      </c>
      <c r="B4" s="32"/>
      <c r="C4" s="33"/>
      <c r="D4" s="113" t="s">
        <v>112</v>
      </c>
      <c r="E4" s="269"/>
      <c r="F4" s="270"/>
    </row>
    <row r="5" spans="1:7" ht="6" customHeight="1" x14ac:dyDescent="0.25">
      <c r="A5" s="31"/>
      <c r="B5" s="32"/>
      <c r="C5" s="33"/>
      <c r="D5" s="33"/>
      <c r="E5" s="33"/>
      <c r="F5" s="37"/>
    </row>
    <row r="6" spans="1:7" ht="15.75" x14ac:dyDescent="0.25">
      <c r="A6" s="31"/>
      <c r="B6" s="32"/>
      <c r="C6" s="33"/>
      <c r="D6" s="38" t="s">
        <v>113</v>
      </c>
      <c r="E6" s="275" t="str">
        <f>'S-1 Form'!E6:F6</f>
        <v>October 17, 2018</v>
      </c>
      <c r="F6" s="275"/>
    </row>
    <row r="7" spans="1:7" ht="6" customHeight="1" x14ac:dyDescent="0.25">
      <c r="A7" s="31"/>
      <c r="B7" s="32"/>
      <c r="C7" s="33"/>
      <c r="D7" s="33"/>
      <c r="E7" s="33"/>
      <c r="F7" s="37"/>
    </row>
    <row r="8" spans="1:7" ht="15.75" x14ac:dyDescent="0.25">
      <c r="A8" s="31"/>
      <c r="B8" s="31"/>
      <c r="C8" s="43"/>
      <c r="D8" s="38" t="s">
        <v>114</v>
      </c>
      <c r="E8" s="271"/>
      <c r="F8" s="272"/>
    </row>
    <row r="10" spans="1:7" x14ac:dyDescent="0.2">
      <c r="B10" s="114"/>
    </row>
    <row r="11" spans="1:7" ht="16.5" x14ac:dyDescent="0.3">
      <c r="D11" s="60"/>
      <c r="E11" s="158" t="s">
        <v>108</v>
      </c>
      <c r="F11" s="158" t="s">
        <v>109</v>
      </c>
      <c r="G11" s="60"/>
    </row>
    <row r="12" spans="1:7" ht="16.5" x14ac:dyDescent="0.3">
      <c r="A12" s="51" t="s">
        <v>51</v>
      </c>
      <c r="B12" s="51" t="s">
        <v>93</v>
      </c>
      <c r="C12" s="52"/>
      <c r="D12" s="52"/>
      <c r="E12" s="159" t="str">
        <f>'S-1 Form'!E11</f>
        <v>2017-18</v>
      </c>
      <c r="F12" s="159" t="str">
        <f>'S-1 Form'!F11</f>
        <v>2018-19</v>
      </c>
      <c r="G12" s="60"/>
    </row>
    <row r="13" spans="1:7" x14ac:dyDescent="0.2">
      <c r="A13" s="30" t="s">
        <v>0</v>
      </c>
      <c r="B13" s="30" t="s">
        <v>18</v>
      </c>
      <c r="E13" s="160"/>
      <c r="F13" s="160"/>
    </row>
    <row r="14" spans="1:7" x14ac:dyDescent="0.2">
      <c r="B14" s="30" t="s">
        <v>26</v>
      </c>
      <c r="E14" s="160"/>
      <c r="F14" s="160"/>
    </row>
    <row r="15" spans="1:7" x14ac:dyDescent="0.2">
      <c r="A15" s="30" t="s">
        <v>0</v>
      </c>
      <c r="B15" s="30" t="s">
        <v>31</v>
      </c>
      <c r="E15" s="160"/>
      <c r="F15" s="160"/>
    </row>
    <row r="16" spans="1:7" x14ac:dyDescent="0.2">
      <c r="A16" s="30" t="s">
        <v>0</v>
      </c>
      <c r="B16" s="30" t="s">
        <v>39</v>
      </c>
      <c r="E16" s="160"/>
      <c r="F16" s="160"/>
    </row>
    <row r="17" spans="1:6" ht="13.5" x14ac:dyDescent="0.25">
      <c r="A17" s="30" t="s">
        <v>0</v>
      </c>
      <c r="B17" s="52" t="s">
        <v>174</v>
      </c>
      <c r="C17" s="52"/>
      <c r="D17" s="52"/>
      <c r="E17" s="137">
        <f>SUM(E13:E16)</f>
        <v>0</v>
      </c>
      <c r="F17" s="137">
        <f>SUM(F13:F16)</f>
        <v>0</v>
      </c>
    </row>
    <row r="18" spans="1:6" ht="16.5" x14ac:dyDescent="0.3">
      <c r="A18" s="60"/>
      <c r="B18" s="60"/>
      <c r="C18" s="60"/>
      <c r="D18" s="60"/>
      <c r="E18" s="144"/>
      <c r="F18" s="144"/>
    </row>
    <row r="19" spans="1:6" ht="16.5" x14ac:dyDescent="0.3">
      <c r="A19" s="60"/>
      <c r="B19" s="60"/>
      <c r="C19" s="60"/>
      <c r="D19" s="60"/>
      <c r="E19" s="144"/>
      <c r="F19" s="144"/>
    </row>
    <row r="20" spans="1:6" ht="16.5" x14ac:dyDescent="0.3">
      <c r="A20" s="51" t="s">
        <v>52</v>
      </c>
      <c r="B20" s="51" t="s">
        <v>67</v>
      </c>
      <c r="C20" s="52"/>
      <c r="D20" s="52"/>
      <c r="E20" s="150"/>
      <c r="F20" s="150"/>
    </row>
    <row r="21" spans="1:6" x14ac:dyDescent="0.2">
      <c r="A21" s="30" t="s">
        <v>0</v>
      </c>
      <c r="B21" s="30" t="s">
        <v>17</v>
      </c>
      <c r="E21" s="161"/>
      <c r="F21" s="161"/>
    </row>
    <row r="22" spans="1:6" x14ac:dyDescent="0.2">
      <c r="A22" s="30" t="s">
        <v>0</v>
      </c>
      <c r="B22" s="30" t="s">
        <v>24</v>
      </c>
      <c r="E22" s="86">
        <f>IF(E21&lt;&gt;0,+E13/E21,0)</f>
        <v>0</v>
      </c>
      <c r="F22" s="86">
        <f>IF(F21&lt;&gt;0,+F13/F21,0)</f>
        <v>0</v>
      </c>
    </row>
    <row r="24" spans="1:6" x14ac:dyDescent="0.2">
      <c r="B24" s="30" t="s">
        <v>30</v>
      </c>
      <c r="E24" s="161"/>
      <c r="F24" s="161"/>
    </row>
    <row r="25" spans="1:6" x14ac:dyDescent="0.2">
      <c r="A25" s="60"/>
      <c r="B25" s="52" t="s">
        <v>38</v>
      </c>
      <c r="C25" s="52"/>
      <c r="D25" s="52"/>
      <c r="E25" s="137">
        <f>IF(E24&lt;&gt;0,+E14/E24,0)</f>
        <v>0</v>
      </c>
      <c r="F25" s="137">
        <f>IF(F24&lt;&gt;0,+F14/F24,0)</f>
        <v>0</v>
      </c>
    </row>
  </sheetData>
  <sheetProtection selectLockedCells="1"/>
  <mergeCells count="4">
    <mergeCell ref="E2:F2"/>
    <mergeCell ref="E4:F4"/>
    <mergeCell ref="E8:F8"/>
    <mergeCell ref="E6:F6"/>
  </mergeCells>
  <phoneticPr fontId="0" type="noConversion"/>
  <pageMargins left="0.75" right="0.75" top="1" bottom="1" header="0.5" footer="0.5"/>
  <pageSetup scale="90" orientation="portrait" r:id="rId1"/>
  <headerFooter alignWithMargins="0">
    <oddFooter>&amp;LLast Revised: July 28, 2015&amp;R&amp;F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showRowColHeaders="0" zoomScale="120" zoomScaleNormal="120" zoomScaleSheetLayoutView="110" workbookViewId="0"/>
  </sheetViews>
  <sheetFormatPr defaultColWidth="9.140625" defaultRowHeight="12.75" x14ac:dyDescent="0.2"/>
  <cols>
    <col min="1" max="1" width="6.42578125" style="1" customWidth="1"/>
    <col min="2" max="2" width="4.85546875" style="1" customWidth="1"/>
    <col min="3" max="3" width="2.140625" style="1" customWidth="1"/>
    <col min="4" max="4" width="3.42578125" style="1" customWidth="1"/>
    <col min="5" max="5" width="18" style="1" customWidth="1"/>
    <col min="6" max="6" width="10.140625" style="1" customWidth="1"/>
    <col min="7" max="253" width="9.140625" style="1"/>
    <col min="254" max="254" width="5" style="1" customWidth="1"/>
    <col min="255" max="16384" width="9.140625" style="1"/>
  </cols>
  <sheetData>
    <row r="1" spans="1:12" ht="39.950000000000003" customHeight="1" thickBot="1" x14ac:dyDescent="0.35">
      <c r="A1" s="5" t="s">
        <v>110</v>
      </c>
      <c r="B1" s="8"/>
      <c r="C1" s="8"/>
      <c r="D1" s="8"/>
      <c r="E1" s="8"/>
      <c r="F1" s="8"/>
      <c r="G1" s="12"/>
      <c r="H1" s="12"/>
      <c r="I1" s="12"/>
      <c r="J1" s="12"/>
    </row>
    <row r="2" spans="1:12" ht="15.75" x14ac:dyDescent="0.25">
      <c r="A2" s="7" t="s">
        <v>116</v>
      </c>
      <c r="B2" s="6"/>
      <c r="E2" s="9"/>
      <c r="F2" s="10"/>
    </row>
    <row r="4" spans="1:12" x14ac:dyDescent="0.2">
      <c r="A4" s="2" t="s">
        <v>160</v>
      </c>
      <c r="B4" s="2"/>
    </row>
    <row r="6" spans="1:12" x14ac:dyDescent="0.2">
      <c r="B6" s="1" t="s">
        <v>180</v>
      </c>
      <c r="E6" s="3"/>
    </row>
    <row r="8" spans="1:12" x14ac:dyDescent="0.2">
      <c r="A8" s="2" t="s">
        <v>141</v>
      </c>
      <c r="B8" s="2"/>
    </row>
    <row r="10" spans="1:12" ht="12.75" customHeight="1" x14ac:dyDescent="0.2">
      <c r="B10" s="1" t="s">
        <v>16</v>
      </c>
      <c r="C10" s="22" t="s">
        <v>175</v>
      </c>
      <c r="D10" s="22"/>
      <c r="E10" s="22"/>
      <c r="F10" s="22"/>
      <c r="G10" s="22"/>
      <c r="H10" s="22"/>
      <c r="I10" s="22"/>
      <c r="J10" s="22"/>
      <c r="K10" s="22"/>
      <c r="L10" s="22"/>
    </row>
    <row r="11" spans="1:12" ht="12.75" customHeight="1" x14ac:dyDescent="0.2">
      <c r="C11" s="22"/>
      <c r="D11" s="22"/>
      <c r="E11" s="22"/>
      <c r="F11" s="22"/>
      <c r="G11" s="22"/>
      <c r="H11" s="22"/>
      <c r="I11" s="22"/>
      <c r="J11" s="22"/>
      <c r="K11" s="22"/>
      <c r="L11" s="22"/>
    </row>
    <row r="12" spans="1:12" x14ac:dyDescent="0.2">
      <c r="B12" s="1" t="s">
        <v>22</v>
      </c>
      <c r="C12" s="1" t="s">
        <v>340</v>
      </c>
    </row>
    <row r="13" spans="1:12" x14ac:dyDescent="0.2">
      <c r="C13" s="1" t="s">
        <v>341</v>
      </c>
    </row>
    <row r="14" spans="1:12" x14ac:dyDescent="0.2">
      <c r="C14" s="1" t="s">
        <v>342</v>
      </c>
    </row>
    <row r="15" spans="1:12" x14ac:dyDescent="0.2">
      <c r="C15" s="1" t="s">
        <v>343</v>
      </c>
    </row>
    <row r="17" spans="2:3" x14ac:dyDescent="0.2">
      <c r="B17" s="1" t="s">
        <v>28</v>
      </c>
      <c r="C17" s="1" t="s">
        <v>344</v>
      </c>
    </row>
    <row r="18" spans="2:3" x14ac:dyDescent="0.2">
      <c r="C18" s="1" t="s">
        <v>345</v>
      </c>
    </row>
    <row r="19" spans="2:3" x14ac:dyDescent="0.2">
      <c r="C19" s="1" t="s">
        <v>346</v>
      </c>
    </row>
    <row r="20" spans="2:3" x14ac:dyDescent="0.2">
      <c r="C20" s="1" t="s">
        <v>181</v>
      </c>
    </row>
    <row r="21" spans="2:3" x14ac:dyDescent="0.2">
      <c r="C21" s="1" t="s">
        <v>182</v>
      </c>
    </row>
    <row r="23" spans="2:3" x14ac:dyDescent="0.2">
      <c r="B23" s="1" t="s">
        <v>36</v>
      </c>
      <c r="C23" s="1" t="s">
        <v>347</v>
      </c>
    </row>
    <row r="24" spans="2:3" x14ac:dyDescent="0.2">
      <c r="C24" s="1" t="s">
        <v>348</v>
      </c>
    </row>
    <row r="25" spans="2:3" x14ac:dyDescent="0.2">
      <c r="C25" s="1" t="s">
        <v>349</v>
      </c>
    </row>
    <row r="26" spans="2:3" x14ac:dyDescent="0.2">
      <c r="C26" s="1" t="s">
        <v>183</v>
      </c>
    </row>
    <row r="27" spans="2:3" x14ac:dyDescent="0.2">
      <c r="C27" s="1" t="s">
        <v>184</v>
      </c>
    </row>
    <row r="29" spans="2:3" x14ac:dyDescent="0.2">
      <c r="B29" s="1" t="s">
        <v>41</v>
      </c>
      <c r="C29" s="1" t="s">
        <v>350</v>
      </c>
    </row>
    <row r="30" spans="2:3" x14ac:dyDescent="0.2">
      <c r="C30" s="1" t="s">
        <v>351</v>
      </c>
    </row>
    <row r="31" spans="2:3" x14ac:dyDescent="0.2">
      <c r="C31" s="1" t="s">
        <v>352</v>
      </c>
    </row>
    <row r="32" spans="2:3" x14ac:dyDescent="0.2">
      <c r="C32" s="1" t="s">
        <v>353</v>
      </c>
    </row>
    <row r="34" spans="2:12" x14ac:dyDescent="0.2">
      <c r="B34" s="1" t="s">
        <v>46</v>
      </c>
      <c r="C34" s="1" t="s">
        <v>185</v>
      </c>
    </row>
    <row r="36" spans="2:12" s="23" customFormat="1" ht="12.75" customHeight="1" x14ac:dyDescent="0.2">
      <c r="B36" s="23" t="s">
        <v>49</v>
      </c>
      <c r="C36" s="24" t="s">
        <v>146</v>
      </c>
      <c r="D36" s="25"/>
      <c r="E36" s="25"/>
      <c r="F36" s="25"/>
      <c r="G36" s="25"/>
      <c r="H36" s="25"/>
      <c r="I36" s="25"/>
      <c r="J36" s="25"/>
      <c r="K36" s="25"/>
    </row>
    <row r="37" spans="2:12" s="23" customFormat="1" x14ac:dyDescent="0.2">
      <c r="C37" s="24" t="s">
        <v>147</v>
      </c>
      <c r="D37" s="24"/>
      <c r="E37" s="24"/>
      <c r="F37" s="24"/>
      <c r="G37" s="24"/>
      <c r="H37" s="24"/>
      <c r="I37" s="24"/>
      <c r="J37" s="24"/>
      <c r="K37" s="24"/>
      <c r="L37" s="24"/>
    </row>
    <row r="38" spans="2:12" s="23" customFormat="1" ht="9" customHeight="1" x14ac:dyDescent="0.2">
      <c r="D38" s="25"/>
      <c r="E38" s="25"/>
      <c r="F38" s="25"/>
      <c r="G38" s="25"/>
      <c r="H38" s="25"/>
      <c r="I38" s="25"/>
      <c r="J38" s="25"/>
      <c r="K38" s="25"/>
    </row>
    <row r="39" spans="2:12" s="23" customFormat="1" x14ac:dyDescent="0.2">
      <c r="C39" s="24" t="s">
        <v>148</v>
      </c>
      <c r="D39" s="25"/>
      <c r="E39" s="25"/>
      <c r="F39" s="25"/>
      <c r="G39" s="25"/>
      <c r="H39" s="25"/>
      <c r="I39" s="25"/>
      <c r="J39" s="25"/>
      <c r="K39" s="25"/>
    </row>
    <row r="40" spans="2:12" s="23" customFormat="1" ht="12.75" customHeight="1" x14ac:dyDescent="0.2">
      <c r="C40" s="281" t="s">
        <v>149</v>
      </c>
      <c r="D40" s="281"/>
      <c r="E40" s="281"/>
      <c r="F40" s="281"/>
      <c r="G40" s="281"/>
      <c r="H40" s="281"/>
      <c r="I40" s="281"/>
      <c r="J40" s="26"/>
      <c r="K40" s="26"/>
      <c r="L40" s="26"/>
    </row>
    <row r="41" spans="2:12" s="23" customFormat="1" x14ac:dyDescent="0.2">
      <c r="C41" s="24"/>
      <c r="D41" s="24"/>
      <c r="E41" s="24"/>
      <c r="F41" s="24"/>
      <c r="G41" s="24"/>
      <c r="H41" s="24"/>
      <c r="I41" s="24"/>
      <c r="J41" s="24"/>
      <c r="K41" s="24"/>
    </row>
    <row r="42" spans="2:12" s="23" customFormat="1" x14ac:dyDescent="0.2">
      <c r="B42" s="23" t="s">
        <v>50</v>
      </c>
      <c r="C42" s="23" t="str">
        <f>'S-1 Instructions'!C25</f>
        <v>October 17, 2018</v>
      </c>
    </row>
  </sheetData>
  <sheetProtection selectLockedCells="1"/>
  <mergeCells count="1">
    <mergeCell ref="C40:I40"/>
  </mergeCells>
  <phoneticPr fontId="0" type="noConversion"/>
  <printOptions horizontalCentered="1"/>
  <pageMargins left="0.75" right="0.75" top="1" bottom="1" header="0.5" footer="0.5"/>
  <pageSetup orientation="portrait" horizontalDpi="4294967292" r:id="rId1"/>
  <headerFooter alignWithMargins="0">
    <oddFooter>&amp;LLast Revised: July 28, 2015&amp;R&amp;F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showRowColHeaders="0" zoomScale="110" zoomScaleNormal="110" zoomScaleSheetLayoutView="120" workbookViewId="0"/>
  </sheetViews>
  <sheetFormatPr defaultColWidth="9.140625" defaultRowHeight="12.75" x14ac:dyDescent="0.2"/>
  <cols>
    <col min="1" max="1" width="5" style="30" customWidth="1"/>
    <col min="2" max="2" width="9.7109375" style="30" customWidth="1"/>
    <col min="3" max="3" width="38.85546875" style="30" customWidth="1"/>
    <col min="4" max="4" width="9.5703125" style="30" customWidth="1"/>
    <col min="5" max="5" width="13.85546875" style="30" customWidth="1"/>
    <col min="6" max="6" width="15.7109375" style="30" customWidth="1"/>
    <col min="7" max="253" width="9.140625" style="30"/>
    <col min="254" max="254" width="5" style="30" customWidth="1"/>
    <col min="255" max="16384" width="9.140625" style="30"/>
  </cols>
  <sheetData>
    <row r="1" spans="1:6" ht="39.950000000000003" customHeight="1" thickBot="1" x14ac:dyDescent="0.35">
      <c r="A1" s="27" t="s">
        <v>110</v>
      </c>
      <c r="B1" s="110"/>
      <c r="C1" s="110"/>
      <c r="D1" s="110"/>
      <c r="E1" s="110"/>
      <c r="F1" s="110"/>
    </row>
    <row r="2" spans="1:6" ht="15.75" x14ac:dyDescent="0.25">
      <c r="A2" s="111" t="s">
        <v>116</v>
      </c>
      <c r="B2" s="32"/>
      <c r="C2" s="33"/>
      <c r="D2" s="112" t="s">
        <v>111</v>
      </c>
      <c r="E2" s="279">
        <f>'S-1 Form'!E2:F2</f>
        <v>0</v>
      </c>
      <c r="F2" s="280"/>
    </row>
    <row r="3" spans="1:6" ht="6" customHeight="1" x14ac:dyDescent="0.25">
      <c r="A3" s="111"/>
      <c r="B3" s="32"/>
      <c r="C3" s="33"/>
      <c r="D3" s="33"/>
      <c r="E3" s="33"/>
      <c r="F3" s="37"/>
    </row>
    <row r="4" spans="1:6" ht="15.75" x14ac:dyDescent="0.25">
      <c r="B4" s="32"/>
      <c r="C4" s="33"/>
      <c r="D4" s="113" t="s">
        <v>112</v>
      </c>
      <c r="E4" s="282"/>
      <c r="F4" s="283"/>
    </row>
    <row r="5" spans="1:6" ht="6" customHeight="1" x14ac:dyDescent="0.25">
      <c r="A5" s="111"/>
      <c r="B5" s="32"/>
      <c r="C5" s="33"/>
      <c r="D5" s="33"/>
      <c r="E5" s="33"/>
      <c r="F5" s="37"/>
    </row>
    <row r="6" spans="1:6" ht="15.75" x14ac:dyDescent="0.25">
      <c r="A6" s="111"/>
      <c r="B6" s="32"/>
      <c r="C6" s="33"/>
      <c r="D6" s="112" t="s">
        <v>113</v>
      </c>
      <c r="E6" s="275" t="str">
        <f>'S-1 Form'!E6:F6</f>
        <v>October 17, 2018</v>
      </c>
      <c r="F6" s="275"/>
    </row>
    <row r="7" spans="1:6" ht="6" customHeight="1" x14ac:dyDescent="0.25">
      <c r="A7" s="111"/>
      <c r="B7" s="32"/>
      <c r="C7" s="33"/>
      <c r="D7" s="33"/>
      <c r="E7" s="33"/>
      <c r="F7" s="37"/>
    </row>
    <row r="8" spans="1:6" ht="15.75" x14ac:dyDescent="0.25">
      <c r="A8" s="111"/>
      <c r="B8" s="111"/>
      <c r="C8" s="43"/>
      <c r="D8" s="112" t="s">
        <v>114</v>
      </c>
      <c r="E8" s="284"/>
      <c r="F8" s="285"/>
    </row>
    <row r="10" spans="1:6" x14ac:dyDescent="0.2">
      <c r="B10" s="114"/>
      <c r="E10" s="60"/>
    </row>
    <row r="11" spans="1:6" x14ac:dyDescent="0.2">
      <c r="A11" s="46"/>
      <c r="B11" s="47"/>
      <c r="C11" s="47"/>
      <c r="D11" s="115"/>
      <c r="E11" s="48"/>
      <c r="F11" s="116" t="s">
        <v>95</v>
      </c>
    </row>
    <row r="12" spans="1:6" ht="15.75" x14ac:dyDescent="0.25">
      <c r="A12" s="117">
        <v>2018</v>
      </c>
      <c r="B12" s="118"/>
      <c r="C12" s="118"/>
      <c r="D12" s="119"/>
      <c r="E12" s="53"/>
      <c r="F12" s="120" t="s">
        <v>186</v>
      </c>
    </row>
    <row r="13" spans="1:6" x14ac:dyDescent="0.2">
      <c r="A13" s="121" t="s">
        <v>336</v>
      </c>
      <c r="B13" s="122"/>
      <c r="C13" s="47"/>
      <c r="D13" s="47"/>
      <c r="E13" s="48"/>
      <c r="F13" s="123"/>
    </row>
    <row r="14" spans="1:6" x14ac:dyDescent="0.2">
      <c r="A14" s="55" t="s">
        <v>0</v>
      </c>
      <c r="B14" s="60" t="s">
        <v>96</v>
      </c>
      <c r="C14" s="60"/>
      <c r="D14" s="95"/>
      <c r="E14" s="100"/>
      <c r="F14" s="132"/>
    </row>
    <row r="15" spans="1:6" x14ac:dyDescent="0.2">
      <c r="A15" s="55" t="s">
        <v>0</v>
      </c>
      <c r="B15" s="60" t="s">
        <v>97</v>
      </c>
      <c r="C15" s="60"/>
      <c r="D15" s="95"/>
      <c r="E15" s="100"/>
      <c r="F15" s="132"/>
    </row>
    <row r="16" spans="1:6" x14ac:dyDescent="0.2">
      <c r="A16" s="55" t="s">
        <v>0</v>
      </c>
      <c r="B16" s="60" t="s">
        <v>339</v>
      </c>
      <c r="C16" s="60"/>
      <c r="D16" s="95"/>
      <c r="E16" s="100"/>
      <c r="F16" s="124">
        <f>SUM(F14:F15)</f>
        <v>0</v>
      </c>
    </row>
    <row r="17" spans="1:6" x14ac:dyDescent="0.2">
      <c r="A17" s="57"/>
      <c r="B17" s="52"/>
      <c r="C17" s="52"/>
      <c r="D17" s="52"/>
      <c r="E17" s="53"/>
      <c r="F17" s="125"/>
    </row>
    <row r="18" spans="1:6" x14ac:dyDescent="0.2">
      <c r="A18" s="55"/>
      <c r="B18" s="60"/>
      <c r="C18" s="60"/>
      <c r="D18" s="60"/>
      <c r="E18" s="100"/>
      <c r="F18" s="126"/>
    </row>
    <row r="19" spans="1:6" x14ac:dyDescent="0.2">
      <c r="A19" s="127" t="s">
        <v>337</v>
      </c>
      <c r="B19" s="128"/>
      <c r="C19" s="60"/>
      <c r="D19" s="60"/>
      <c r="E19" s="100"/>
      <c r="F19" s="126"/>
    </row>
    <row r="20" spans="1:6" x14ac:dyDescent="0.2">
      <c r="A20" s="55" t="s">
        <v>0</v>
      </c>
      <c r="B20" s="60" t="s">
        <v>96</v>
      </c>
      <c r="C20" s="60"/>
      <c r="D20" s="129"/>
      <c r="E20" s="100"/>
      <c r="F20" s="132"/>
    </row>
    <row r="21" spans="1:6" x14ac:dyDescent="0.2">
      <c r="A21" s="55"/>
      <c r="B21" s="60" t="s">
        <v>97</v>
      </c>
      <c r="C21" s="60"/>
      <c r="D21" s="60"/>
      <c r="E21" s="100"/>
      <c r="F21" s="132"/>
    </row>
    <row r="22" spans="1:6" x14ac:dyDescent="0.2">
      <c r="A22" s="55"/>
      <c r="B22" s="60" t="s">
        <v>339</v>
      </c>
      <c r="C22" s="60"/>
      <c r="D22" s="95"/>
      <c r="E22" s="100"/>
      <c r="F22" s="124">
        <f>SUM(F20:F21)</f>
        <v>0</v>
      </c>
    </row>
    <row r="23" spans="1:6" x14ac:dyDescent="0.2">
      <c r="A23" s="57" t="s">
        <v>0</v>
      </c>
      <c r="B23" s="52"/>
      <c r="C23" s="52"/>
      <c r="D23" s="52"/>
      <c r="E23" s="53"/>
      <c r="F23" s="125"/>
    </row>
    <row r="24" spans="1:6" x14ac:dyDescent="0.2">
      <c r="A24" s="55"/>
      <c r="B24" s="60"/>
      <c r="C24" s="60"/>
      <c r="D24" s="60"/>
      <c r="E24" s="100"/>
      <c r="F24" s="130"/>
    </row>
    <row r="25" spans="1:6" x14ac:dyDescent="0.2">
      <c r="A25" s="127" t="s">
        <v>338</v>
      </c>
      <c r="B25" s="128"/>
      <c r="C25" s="60"/>
      <c r="D25" s="60"/>
      <c r="E25" s="100"/>
      <c r="F25" s="126"/>
    </row>
    <row r="26" spans="1:6" x14ac:dyDescent="0.2">
      <c r="A26" s="55" t="s">
        <v>0</v>
      </c>
      <c r="B26" s="60" t="s">
        <v>96</v>
      </c>
      <c r="C26" s="60"/>
      <c r="D26" s="129"/>
      <c r="E26" s="100"/>
      <c r="F26" s="131" t="e">
        <f>+F20/F14</f>
        <v>#DIV/0!</v>
      </c>
    </row>
    <row r="27" spans="1:6" x14ac:dyDescent="0.2">
      <c r="A27" s="55"/>
      <c r="B27" s="60" t="s">
        <v>97</v>
      </c>
      <c r="C27" s="60"/>
      <c r="D27" s="60"/>
      <c r="E27" s="100"/>
      <c r="F27" s="131" t="e">
        <f>+F21/F15</f>
        <v>#DIV/0!</v>
      </c>
    </row>
    <row r="28" spans="1:6" x14ac:dyDescent="0.2">
      <c r="A28" s="55"/>
      <c r="B28" s="60" t="s">
        <v>339</v>
      </c>
      <c r="C28" s="60"/>
      <c r="D28" s="95"/>
      <c r="E28" s="100"/>
      <c r="F28" s="131" t="e">
        <f>+F22/F16</f>
        <v>#DIV/0!</v>
      </c>
    </row>
    <row r="29" spans="1:6" x14ac:dyDescent="0.2">
      <c r="A29" s="57" t="s">
        <v>0</v>
      </c>
      <c r="B29" s="52"/>
      <c r="C29" s="52"/>
      <c r="D29" s="52"/>
      <c r="E29" s="53"/>
      <c r="F29" s="125"/>
    </row>
  </sheetData>
  <sheetProtection selectLockedCells="1"/>
  <mergeCells count="4">
    <mergeCell ref="E2:F2"/>
    <mergeCell ref="E4:F4"/>
    <mergeCell ref="E8:F8"/>
    <mergeCell ref="E6:F6"/>
  </mergeCells>
  <phoneticPr fontId="0" type="noConversion"/>
  <printOptions horizontalCentered="1"/>
  <pageMargins left="0.75" right="0.75" top="1" bottom="1" header="0.5" footer="0.5"/>
  <pageSetup scale="97" orientation="portrait" horizontalDpi="1200" verticalDpi="1200" r:id="rId1"/>
  <headerFooter alignWithMargins="0">
    <oddFooter>&amp;LLast Revised: July 28, 2015&amp;R&amp;F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Master List</vt:lpstr>
      <vt:lpstr>S-1 Instructions</vt:lpstr>
      <vt:lpstr>S-1 Form</vt:lpstr>
      <vt:lpstr>S-2 Instructions</vt:lpstr>
      <vt:lpstr>S-2 Form</vt:lpstr>
      <vt:lpstr>S-3 Instructions</vt:lpstr>
      <vt:lpstr>S-3 Form</vt:lpstr>
      <vt:lpstr>S-4 Instructions</vt:lpstr>
      <vt:lpstr>S-4 Form</vt:lpstr>
      <vt:lpstr>S-5 Instructions</vt:lpstr>
      <vt:lpstr>S-5 Form 1</vt:lpstr>
      <vt:lpstr>S-5 Form 2</vt:lpstr>
      <vt:lpstr>S-5 Form 3</vt:lpstr>
      <vt:lpstr>S-6 Instructions</vt:lpstr>
      <vt:lpstr>S-6 Form</vt:lpstr>
      <vt:lpstr>S-7 Instructions</vt:lpstr>
      <vt:lpstr>S-7 Form</vt:lpstr>
      <vt:lpstr>'S-5 Form 1'!form</vt:lpstr>
      <vt:lpstr>'S-5 Form 2'!form</vt:lpstr>
      <vt:lpstr>'S-5 Form 3'!form</vt:lpstr>
      <vt:lpstr>ins</vt:lpstr>
      <vt:lpstr>'S-1 Form'!Print_Area</vt:lpstr>
      <vt:lpstr>'S-2 Form'!Print_Area</vt:lpstr>
      <vt:lpstr>'S-2 Instructions'!Print_Area</vt:lpstr>
      <vt:lpstr>'S-5 Instructions'!Print_Area</vt:lpstr>
      <vt:lpstr>'S-6 Form'!Print_Area</vt:lpstr>
      <vt:lpstr>'S-5 Form 1'!Print_Titles</vt:lpstr>
      <vt:lpstr>'S-5 Form 2'!Print_Titles</vt:lpstr>
      <vt:lpstr>'S-5 Form 3'!Print_Titles</vt:lpstr>
      <vt:lpstr>'S-6 Form'!Print_Titles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Silberman</dc:creator>
  <cp:lastModifiedBy>Brian Shuppy</cp:lastModifiedBy>
  <cp:lastPrinted>2017-02-15T14:42:49Z</cp:lastPrinted>
  <dcterms:created xsi:type="dcterms:W3CDTF">2002-10-07T20:28:22Z</dcterms:created>
  <dcterms:modified xsi:type="dcterms:W3CDTF">2018-03-20T18:39:41Z</dcterms:modified>
</cp:coreProperties>
</file>