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0" windowWidth="15000" windowHeight="16440" activeTab="1"/>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 name="Sheet1" sheetId="36" r:id="rId11"/>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FY17___Actual">'E&amp;G'!$I$4</definedName>
    <definedName name="FY18___Budget">'E&amp;G'!$I$4</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62913"/>
</workbook>
</file>

<file path=xl/calcChain.xml><?xml version="1.0" encoding="utf-8"?>
<calcChain xmlns="http://schemas.openxmlformats.org/spreadsheetml/2006/main">
  <c r="A6" i="4" l="1"/>
  <c r="H52" i="35" l="1"/>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E39" i="32"/>
  <c r="G30" i="32"/>
  <c r="H47" i="32" s="1"/>
  <c r="E30" i="32"/>
  <c r="G39" i="31"/>
  <c r="E39" i="31"/>
  <c r="G30" i="31"/>
  <c r="H47" i="31" s="1"/>
  <c r="E30" i="31"/>
  <c r="E41" i="31" s="1"/>
  <c r="G39" i="30"/>
  <c r="E39" i="30"/>
  <c r="G30" i="30"/>
  <c r="H47" i="30" s="1"/>
  <c r="E30" i="30"/>
  <c r="G39" i="29"/>
  <c r="E39" i="29"/>
  <c r="G30" i="29"/>
  <c r="H47" i="29" s="1"/>
  <c r="E30" i="29"/>
  <c r="G39" i="28"/>
  <c r="E39" i="28"/>
  <c r="G30" i="28"/>
  <c r="H47" i="28" s="1"/>
  <c r="E30" i="28"/>
  <c r="G39" i="26"/>
  <c r="E39" i="26"/>
  <c r="G30" i="26"/>
  <c r="H47" i="26" s="1"/>
  <c r="E30" i="26"/>
  <c r="G41" i="32" l="1"/>
  <c r="H46" i="32" s="1"/>
  <c r="G41" i="28"/>
  <c r="H46" i="28" s="1"/>
  <c r="E41" i="30"/>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<sst xmlns="http://schemas.openxmlformats.org/spreadsheetml/2006/main" count="671" uniqueCount="83">
  <si>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</si>
  <si>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</si>
  <si>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</si>
  <si>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</si>
  <si>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</si>
  <si>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</si>
  <si>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</si>
  <si>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</si>
  <si>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</si>
  <si>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</si>
  <si>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</si>
  <si>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</si>
  <si>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</si>
  <si>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</si>
  <si>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</si>
  <si>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</si>
  <si>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</si>
  <si>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</si>
  <si>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</si>
  <si>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</si>
  <si>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</si>
  <si>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</si>
  <si>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</si>
  <si>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</si>
  <si>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</si>
  <si>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</si>
  <si>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</si>
  <si>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</si>
  <si>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</si>
  <si>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</si>
  <si>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</si>
  <si>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</si>
  <si>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</si>
  <si>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</si>
  <si>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</si>
  <si>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</si>
  <si>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</si>
  <si>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</si>
  <si>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</si>
  <si>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</si>
  <si>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</si>
  <si>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</si>
  <si>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</si>
  <si>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</si>
  <si>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</si>
  <si>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</si>
  <si>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</si>
  <si>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</si>
  <si>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</si>
  <si>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</si>
  <si>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</si>
  <si>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</si>
  <si>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</si>
  <si>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</si>
  <si>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</si>
  <si>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</si>
  <si>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</si>
  <si>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</si>
  <si>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</si>
  <si>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</si>
  <si>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</si>
  <si>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</si>
  <si>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</si>
  <si>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</si>
  <si>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</si>
  <si>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</si>
  <si>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</si>
  <si>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</si>
  <si>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</si>
  <si>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</si>
  <si>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</si>
  <si>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</si>
  <si>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</si>
  <si>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</si>
  <si>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</si>
  <si>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</si>
  <si>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</si>
  <si>
    <t>2017-18</t>
  </si>
  <si>
    <t>TIAA/CREF/FIDELITY</t>
  </si>
  <si>
    <t>2018-19</t>
  </si>
  <si>
    <t>FY19 Budget - June 20, 2018</t>
  </si>
  <si>
    <t>FY18 Actual - October 17, 2018</t>
  </si>
  <si>
    <t>FY19 -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</si>
</sst>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zoomScaleNormal="100" zoomScaleSheetLayoutView="100" workbookViewId="0">
      <selection sqref="A1:I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29</v>
      </c>
      <c r="B1" s="51"/>
      <c r="C1" s="51"/>
      <c r="D1" s="51"/>
      <c r="E1" s="51"/>
      <c r="F1" s="51"/>
      <c r="G1" s="51"/>
      <c r="H1" s="51"/>
      <c r="I1" s="51"/>
      <c r="J1" s="5"/>
    </row>
    <row r="2" spans="1:10" ht="15.75" x14ac:dyDescent="0.25">
      <c r="A2" s="52" t="s">
        <v>43</v>
      </c>
      <c r="B2" s="52"/>
      <c r="C2" s="52"/>
      <c r="D2" s="52"/>
      <c r="E2" s="52"/>
      <c r="F2" s="52"/>
      <c r="G2" s="52"/>
      <c r="H2" s="52"/>
      <c r="I2" s="52"/>
      <c r="J2" s="4"/>
    </row>
    <row r="3" spans="1:10" ht="15.75" customHeight="1" x14ac:dyDescent="0.3"/>
    <row r="4" spans="1:10" s="18" customFormat="1" ht="12.75" customHeight="1" x14ac:dyDescent="0.2">
      <c r="A4" s="16" t="s">
        <v>44</v>
      </c>
      <c r="B4" s="17"/>
    </row>
    <row r="5" spans="1:10" ht="12.75" customHeight="1" x14ac:dyDescent="0.3"/>
    <row r="6" spans="1:10" ht="12.75" customHeight="1" x14ac:dyDescent="0.3">
      <c r="B6" s="6" t="s">
        <v>45</v>
      </c>
    </row>
    <row r="7" spans="1:10" ht="12.75" customHeight="1" x14ac:dyDescent="0.3"/>
    <row r="8" spans="1:10" ht="12.75" customHeight="1" x14ac:dyDescent="0.2">
      <c r="A8" s="10" t="s">
        <v>57</v>
      </c>
      <c r="B8" s="14"/>
    </row>
    <row r="9" spans="1:10" ht="12.75" customHeight="1" x14ac:dyDescent="0.2">
      <c r="A9" s="2"/>
      <c r="B9" s="6"/>
    </row>
    <row r="10" spans="1:10" ht="12.75" customHeight="1" x14ac:dyDescent="0.2">
      <c r="A10" s="2"/>
      <c r="B10" s="6" t="s">
        <v>1</v>
      </c>
      <c r="C10" s="53" t="s">
        <v>65</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69</v>
      </c>
      <c r="D14" s="53"/>
      <c r="E14" s="53"/>
      <c r="F14" s="53"/>
      <c r="G14" s="53"/>
      <c r="H14" s="53"/>
      <c r="I14" s="53"/>
      <c r="J14" s="53"/>
    </row>
    <row r="15" spans="1:10" ht="12.75" customHeight="1" x14ac:dyDescent="0.2">
      <c r="A15" s="2"/>
      <c r="B15" s="6"/>
    </row>
    <row r="16" spans="1:10" ht="12.75" x14ac:dyDescent="0.2">
      <c r="A16" s="2"/>
      <c r="B16" s="8" t="s">
        <v>53</v>
      </c>
      <c r="C16" s="1" t="s">
        <v>70</v>
      </c>
    </row>
    <row r="17" spans="1:10" ht="12.75" x14ac:dyDescent="0.2">
      <c r="A17" s="2"/>
      <c r="B17" s="8"/>
    </row>
    <row r="18" spans="1:10" ht="12.75" x14ac:dyDescent="0.2">
      <c r="A18" s="2"/>
      <c r="B18" s="6" t="s">
        <v>54</v>
      </c>
      <c r="C18" s="53" t="s">
        <v>41</v>
      </c>
      <c r="D18" s="53"/>
      <c r="E18" s="53"/>
      <c r="F18" s="53"/>
      <c r="G18" s="53"/>
      <c r="H18" s="53"/>
      <c r="I18" s="53"/>
      <c r="J18" s="53"/>
    </row>
    <row r="19" spans="1:10" ht="12.75" x14ac:dyDescent="0.2">
      <c r="A19" s="2"/>
      <c r="B19" s="6"/>
    </row>
    <row r="20" spans="1:10" ht="12.75" x14ac:dyDescent="0.2">
      <c r="A20" s="2"/>
      <c r="B20" s="8" t="s">
        <v>55</v>
      </c>
      <c r="C20" s="53" t="s">
        <v>58</v>
      </c>
      <c r="D20" s="53"/>
      <c r="E20" s="53"/>
      <c r="F20" s="53"/>
      <c r="G20" s="53"/>
      <c r="H20" s="53"/>
      <c r="I20" s="53"/>
      <c r="J20" s="53"/>
    </row>
    <row r="21" spans="1:10" ht="12.75" x14ac:dyDescent="0.2">
      <c r="A21" s="2"/>
      <c r="B21" s="8"/>
    </row>
    <row r="22" spans="1:10" ht="12.75" x14ac:dyDescent="0.2">
      <c r="A22" s="2"/>
      <c r="B22" s="8" t="s">
        <v>56</v>
      </c>
      <c r="C22" s="53" t="s">
        <v>59</v>
      </c>
      <c r="D22" s="53"/>
      <c r="E22" s="53"/>
      <c r="F22" s="53"/>
      <c r="G22" s="53"/>
      <c r="H22" s="53"/>
      <c r="I22" s="53"/>
      <c r="J22" s="53"/>
    </row>
    <row r="23" spans="1:10" ht="12.75" x14ac:dyDescent="0.2">
      <c r="A23" s="2"/>
      <c r="B23" s="8"/>
    </row>
    <row r="24" spans="1:10" ht="12.75" x14ac:dyDescent="0.2">
      <c r="A24" s="2"/>
      <c r="B24" s="6" t="s">
        <v>60</v>
      </c>
      <c r="C24" s="12" t="s">
        <v>62</v>
      </c>
      <c r="D24" s="11"/>
      <c r="E24" s="11"/>
      <c r="F24" s="11"/>
      <c r="G24" s="11"/>
      <c r="H24" s="11"/>
      <c r="I24" s="11"/>
      <c r="J24" s="11"/>
    </row>
    <row r="25" spans="1:10" ht="12.75" x14ac:dyDescent="0.2">
      <c r="A25" s="2"/>
      <c r="B25" s="8"/>
      <c r="C25" s="54" t="s">
        <v>66</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63</v>
      </c>
      <c r="D27" s="11"/>
      <c r="E27" s="11"/>
      <c r="F27" s="11"/>
      <c r="G27" s="11"/>
      <c r="H27" s="11"/>
      <c r="I27" s="11"/>
      <c r="J27" s="11"/>
    </row>
    <row r="28" spans="1:10" ht="12.75" customHeight="1" x14ac:dyDescent="0.2">
      <c r="A28" s="15"/>
      <c r="B28" s="14"/>
      <c r="C28" s="55" t="s">
        <v>64</v>
      </c>
      <c r="D28" s="55"/>
      <c r="E28" s="55"/>
      <c r="F28" s="55"/>
      <c r="G28" s="55"/>
      <c r="H28" s="55"/>
      <c r="I28" s="55"/>
      <c r="J28" s="55"/>
    </row>
    <row r="29" spans="1:10" ht="12.75" customHeight="1" x14ac:dyDescent="0.2">
      <c r="A29" s="15"/>
      <c r="B29" s="14"/>
    </row>
    <row r="30" spans="1:10" ht="12.75" customHeight="1" x14ac:dyDescent="0.2">
      <c r="A30" s="1"/>
      <c r="B30" s="6" t="s">
        <v>61</v>
      </c>
      <c r="C30" s="1" t="s">
        <v>46</v>
      </c>
      <c r="D30" s="13" t="s">
        <v>80</v>
      </c>
      <c r="E30" s="13"/>
    </row>
    <row r="31" spans="1:10" ht="12.75" customHeight="1" x14ac:dyDescent="0.2">
      <c r="A31" s="1"/>
      <c r="B31" s="6"/>
      <c r="D31" s="13" t="s">
        <v>81</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48"/>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tabSelected="1" view="pageBreakPreview" zoomScaleNormal="100" zoomScaleSheetLayoutView="100" workbookViewId="0"/>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'E&amp;G'!I2:J2</f>
        <v>0</v>
      </c>
      <c r="J2" s="57"/>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6">
        <f>'E&amp;G'!A6</f>
        <v>0</v>
      </c>
      <c r="B6" s="23"/>
      <c r="H6" s="26" t="s">
        <v>67</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21" t="s">
        <v>47</v>
      </c>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
        <v>77</v>
      </c>
      <c r="F19" s="49"/>
      <c r="G19" s="36" t="s">
        <v>79</v>
      </c>
      <c r="H19" s="35"/>
    </row>
    <row r="20" spans="1:9" x14ac:dyDescent="0.2">
      <c r="A20" s="32" t="s">
        <v>21</v>
      </c>
      <c r="B20" s="21" t="s">
        <v>28</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78</v>
      </c>
      <c r="E22" s="35">
        <f>SUM('E&amp;G:Line Item (6)'!E22)</f>
        <v>0</v>
      </c>
      <c r="F22" s="35"/>
      <c r="G22" s="35">
        <f>SUM('E&amp;G:Line Item (6)'!G22)</f>
        <v>0</v>
      </c>
      <c r="H22" s="37"/>
      <c r="I22" s="37"/>
    </row>
    <row r="23" spans="1:9" x14ac:dyDescent="0.2">
      <c r="A23" s="32" t="s">
        <v>24</v>
      </c>
      <c r="B23" s="21" t="s">
        <v>71</v>
      </c>
      <c r="E23" s="35">
        <f>SUM('E&amp;G:Line Item (6)'!E23)</f>
        <v>0</v>
      </c>
      <c r="F23" s="35"/>
      <c r="G23" s="35">
        <f>SUM('E&amp;G:Line Item (6)'!G23)</f>
        <v>0</v>
      </c>
      <c r="H23" s="37"/>
      <c r="I23" s="37"/>
    </row>
    <row r="24" spans="1:9" x14ac:dyDescent="0.2">
      <c r="A24" s="32" t="s">
        <v>25</v>
      </c>
      <c r="B24" s="21" t="s">
        <v>72</v>
      </c>
      <c r="E24" s="35">
        <f>SUM('E&amp;G:Line Item (6)'!E24)</f>
        <v>0</v>
      </c>
      <c r="F24" s="35"/>
      <c r="G24" s="35">
        <f>SUM('E&amp;G:Line Item (6)'!G24)</f>
        <v>0</v>
      </c>
      <c r="H24" s="37"/>
      <c r="I24" s="37"/>
    </row>
    <row r="25" spans="1:9" x14ac:dyDescent="0.2">
      <c r="A25" s="32" t="s">
        <v>26</v>
      </c>
      <c r="B25" s="21" t="s">
        <v>73</v>
      </c>
      <c r="E25" s="35">
        <f>SUM('E&amp;G:Line Item (6)'!E25)</f>
        <v>0</v>
      </c>
      <c r="F25" s="35"/>
      <c r="G25" s="35">
        <f>SUM('E&amp;G:Line Item (6)'!G25)</f>
        <v>0</v>
      </c>
      <c r="H25" s="37"/>
      <c r="I25" s="37"/>
    </row>
    <row r="26" spans="1:9" x14ac:dyDescent="0.2">
      <c r="A26" s="32" t="s">
        <v>49</v>
      </c>
      <c r="B26" s="21" t="s">
        <v>27</v>
      </c>
      <c r="E26" s="35">
        <f>SUM('E&amp;G:Line Item (6)'!E26)</f>
        <v>0</v>
      </c>
      <c r="F26" s="35"/>
      <c r="G26" s="35">
        <f>SUM('E&amp;G:Line Item (6)'!G26)</f>
        <v>0</v>
      </c>
      <c r="H26" s="37"/>
      <c r="I26" s="37"/>
    </row>
    <row r="27" spans="1:9" x14ac:dyDescent="0.2">
      <c r="A27" s="32" t="s">
        <v>50</v>
      </c>
      <c r="B27" s="21" t="s">
        <v>4</v>
      </c>
      <c r="E27" s="35">
        <f>SUM('E&amp;G:Line Item (6)'!E27)</f>
        <v>0</v>
      </c>
      <c r="F27" s="35"/>
      <c r="G27" s="35">
        <f>SUM('E&amp;G:Line Item (6)'!G27)</f>
        <v>0</v>
      </c>
      <c r="H27" s="37"/>
      <c r="I27" s="37"/>
    </row>
    <row r="28" spans="1:9" x14ac:dyDescent="0.2">
      <c r="A28" s="32" t="s">
        <v>51</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48</v>
      </c>
      <c r="E35" s="35">
        <f>SUM('E&amp;G:Line Item (6)'!E35)</f>
        <v>0</v>
      </c>
      <c r="F35" s="35"/>
      <c r="G35" s="35">
        <f>SUM('E&amp;G:Line Item (6)'!G35)</f>
        <v>0</v>
      </c>
      <c r="H35" s="37"/>
      <c r="I35" s="37"/>
    </row>
    <row r="36" spans="1:9" x14ac:dyDescent="0.2">
      <c r="A36" s="32" t="s">
        <v>24</v>
      </c>
      <c r="B36" s="21" t="s">
        <v>48</v>
      </c>
      <c r="E36" s="35">
        <f>SUM('E&amp;G:Line Item (6)'!E36)</f>
        <v>0</v>
      </c>
      <c r="F36" s="35"/>
      <c r="G36" s="35">
        <f>SUM('E&amp;G:Line Item (6)'!G36)</f>
        <v>0</v>
      </c>
      <c r="H36" s="37"/>
      <c r="I36" s="37"/>
    </row>
    <row r="37" spans="1:9" x14ac:dyDescent="0.2">
      <c r="A37" s="32" t="s">
        <v>25</v>
      </c>
      <c r="B37" s="21" t="s">
        <v>48</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53</v>
      </c>
      <c r="B53" s="21" t="s">
        <v>18</v>
      </c>
      <c r="H53" s="50">
        <f>SUM('E&amp;G:Line Item (6)'!H53)</f>
        <v>0</v>
      </c>
    </row>
    <row r="54" spans="1:8" x14ac:dyDescent="0.2">
      <c r="A54" s="21" t="s">
        <v>54</v>
      </c>
      <c r="B54" s="21" t="s">
        <v>74</v>
      </c>
      <c r="H54" s="50">
        <f>SUM('E&amp;G:Line Item (6)'!H54)</f>
        <v>0</v>
      </c>
    </row>
    <row r="55" spans="1:8" x14ac:dyDescent="0.2">
      <c r="A55" s="21" t="s">
        <v>55</v>
      </c>
      <c r="B55" s="21" t="s">
        <v>75</v>
      </c>
      <c r="H55" s="50">
        <f>SUM('E&amp;G:Line Item (6)'!H55)</f>
        <v>0</v>
      </c>
    </row>
    <row r="56" spans="1:8" x14ac:dyDescent="0.2">
      <c r="A56" s="21" t="s">
        <v>56</v>
      </c>
      <c r="B56" s="21" t="s">
        <v>76</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29</v>
      </c>
      <c r="B1" s="20"/>
      <c r="C1" s="20"/>
      <c r="D1" s="44"/>
      <c r="E1" s="20"/>
      <c r="F1" s="20"/>
      <c r="G1" s="20"/>
      <c r="H1" s="20"/>
      <c r="I1" s="20"/>
      <c r="J1" s="20"/>
    </row>
    <row r="2" spans="1:10" ht="16.5" customHeight="1" x14ac:dyDescent="0.25">
      <c r="A2" s="22" t="s">
        <v>43</v>
      </c>
      <c r="B2" s="23"/>
      <c r="H2" s="24" t="s">
        <v>30</v>
      </c>
      <c r="I2" s="68"/>
      <c r="J2" s="69"/>
    </row>
    <row r="3" spans="1:10" ht="6" customHeight="1" x14ac:dyDescent="0.25">
      <c r="B3" s="23"/>
      <c r="H3" s="24"/>
      <c r="I3" s="29"/>
      <c r="J3" s="29"/>
    </row>
    <row r="4" spans="1:10" ht="15.75" x14ac:dyDescent="0.25">
      <c r="A4" s="22"/>
      <c r="B4" s="23"/>
      <c r="H4" s="26" t="s">
        <v>68</v>
      </c>
      <c r="I4" s="58" t="s">
        <v>82</v>
      </c>
      <c r="J4" s="59"/>
    </row>
    <row r="5" spans="1:10" ht="6" customHeight="1" x14ac:dyDescent="0.25">
      <c r="B5" s="23"/>
      <c r="H5" s="24"/>
      <c r="I5" s="25"/>
      <c r="J5" s="25"/>
    </row>
    <row r="6" spans="1:10" ht="18" x14ac:dyDescent="0.25">
      <c r="A6" s="46">
        <f>IF(I4="FY18 - Budget","2017-18 Budget",(IF(I4="FY17 - Actual","2016-17 Actual",)))</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35</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"FY19 - Budget,FY18 -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Total!I2</f>
        <v>0</v>
      </c>
      <c r="J2" s="57"/>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6">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42</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formatCells="0" formatColumns="0" formatRows="0" insertColumns="0" insertRows="0" insertHyperlinks="0" deleteColumns="0" deleteRows="0" sort="0" autoFilter="0" pivotTables="0"/>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2017-18</v>
      </c>
      <c r="F19" s="35"/>
      <c r="G19" s="36"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35"/>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35"/>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ht="12.75" customHeight="1"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t="str">
        <f>'E&amp;G'!I4:J4</f>
        <v>FY19 - Budget</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FY19 Budget - June 20, 2018</v>
      </c>
      <c r="J8" s="60"/>
    </row>
    <row r="9" spans="1:10" ht="15.75" x14ac:dyDescent="0.25">
      <c r="A9" s="22"/>
      <c r="B9" s="23"/>
      <c r="H9" s="66"/>
      <c r="I9" s="60" t="str">
        <f>Instructions!D31</f>
        <v>FY18 Actual - October 17, 2018</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2017-18</v>
      </c>
      <c r="F19" s="48"/>
      <c r="G19" s="47" t="str">
        <f>Total!G19</f>
        <v>2018-19</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78</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Total</vt:lpstr>
      <vt:lpstr>E&amp;G</vt:lpstr>
      <vt:lpstr>Ed Dis</vt:lpstr>
      <vt:lpstr>Line Item (1)</vt:lpstr>
      <vt:lpstr>Line Item (2)</vt:lpstr>
      <vt:lpstr>Line Item (3)</vt:lpstr>
      <vt:lpstr>Line Item (4)</vt:lpstr>
      <vt:lpstr>Line Item (5)</vt:lpstr>
      <vt:lpstr>Line Item (6)</vt:lpstr>
      <vt:lpstr>Sheet1</vt:lpstr>
      <vt:lpstr>FY17___Actual</vt:lpstr>
      <vt:lpstr>FY18___Budget</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Christine House</cp:lastModifiedBy>
  <cp:lastPrinted>2016-04-28T15:46:49Z</cp:lastPrinted>
  <dcterms:created xsi:type="dcterms:W3CDTF">2000-10-16T20:27:40Z</dcterms:created>
  <dcterms:modified xsi:type="dcterms:W3CDTF">2018-06-20T22:38:40Z</dcterms:modified>
</cp:coreProperties>
</file>